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5595" windowHeight="3255" tabRatio="957" firstSheet="1" activeTab="12"/>
  </bookViews>
  <sheets>
    <sheet name="Приложение № 1" sheetId="1" r:id="rId1"/>
    <sheet name="Приложение 2" sheetId="2" r:id="rId2"/>
    <sheet name="Приложение 3" sheetId="3" r:id="rId3"/>
    <sheet name="Приложение 4" sheetId="4" r:id="rId4"/>
    <sheet name="Приложение 5 двух" sheetId="5" r:id="rId5"/>
    <sheet name="Приложение 5 одно" sheetId="6" r:id="rId6"/>
    <sheet name="Приложение 6" sheetId="7" r:id="rId7"/>
    <sheet name="Приложение 7 двух" sheetId="8" r:id="rId8"/>
    <sheet name="Приложение 7 одно" sheetId="9" r:id="rId9"/>
    <sheet name="Приложение 8" sheetId="10" r:id="rId10"/>
    <sheet name="Приложение 9" sheetId="11" r:id="rId11"/>
    <sheet name="Приложение 10" sheetId="12" r:id="rId12"/>
    <sheet name="Приложение 11" sheetId="13" r:id="rId13"/>
  </sheets>
  <externalReferences>
    <externalReference r:id="rId16"/>
  </externalReferences>
  <definedNames>
    <definedName name="UUU">#REF!</definedName>
    <definedName name="WAY">#REF!</definedName>
    <definedName name="_xlnm.Print_Area" localSheetId="11">'Приложение 10'!$A$1:$O$36</definedName>
    <definedName name="_xlnm.Print_Area" localSheetId="12">'Приложение 11'!$A$1:$R$47</definedName>
    <definedName name="_xlnm.Print_Area" localSheetId="1">'Приложение 2'!$A$1:$G$24</definedName>
    <definedName name="_xlnm.Print_Area" localSheetId="2">'Приложение 3'!$A$1:$T$26</definedName>
    <definedName name="_xlnm.Print_Area" localSheetId="4">'Приложение 5 двух'!$A$1:$E$69</definedName>
    <definedName name="_xlnm.Print_Area" localSheetId="5">'Приложение 5 одно'!$A$1:$F$53</definedName>
    <definedName name="_xlnm.Print_Area" localSheetId="6">'Приложение 6'!$A$1:$N$34</definedName>
    <definedName name="_xlnm.Print_Area" localSheetId="7">'Приложение 7 двух'!$A$1:$I$48</definedName>
    <definedName name="_xlnm.Print_Area" localSheetId="8">'Приложение 7 одно'!$A$1:$I$48</definedName>
    <definedName name="_xlnm.Print_Area" localSheetId="9">'Приложение 8'!$A$1:$O$20</definedName>
    <definedName name="_xlnm.Print_Area" localSheetId="10">'Приложение 9'!$A$1:$J$25</definedName>
    <definedName name="_xlnm.Print_Area" localSheetId="0">'Приложение № 1'!$A$1:$K$75</definedName>
  </definedNames>
  <calcPr fullCalcOnLoad="1"/>
</workbook>
</file>

<file path=xl/sharedStrings.xml><?xml version="1.0" encoding="utf-8"?>
<sst xmlns="http://schemas.openxmlformats.org/spreadsheetml/2006/main" count="656" uniqueCount="331">
  <si>
    <t>Итого</t>
  </si>
  <si>
    <t>МП</t>
  </si>
  <si>
    <t>Заявленная мощность, МВт</t>
  </si>
  <si>
    <t>№ п/п</t>
  </si>
  <si>
    <t>Наименование присоединения</t>
  </si>
  <si>
    <t>Приложение № 2</t>
  </si>
  <si>
    <t>Приложение №6</t>
  </si>
  <si>
    <t>Утверждаю</t>
  </si>
  <si>
    <t xml:space="preserve"> АКТ</t>
  </si>
  <si>
    <t>г.Самара</t>
  </si>
  <si>
    <t>Уровень напряжения</t>
  </si>
  <si>
    <t>ВН</t>
  </si>
  <si>
    <t>СН1</t>
  </si>
  <si>
    <t>СН2</t>
  </si>
  <si>
    <t>НН</t>
  </si>
  <si>
    <t>ИТОГО</t>
  </si>
  <si>
    <t>____________________</t>
  </si>
  <si>
    <t>мп</t>
  </si>
  <si>
    <t xml:space="preserve">                мп</t>
  </si>
  <si>
    <t>А К Т</t>
  </si>
  <si>
    <t>№</t>
  </si>
  <si>
    <t>Показатель</t>
  </si>
  <si>
    <t>Размерность</t>
  </si>
  <si>
    <t>Формула</t>
  </si>
  <si>
    <t>Значение</t>
  </si>
  <si>
    <t>1.</t>
  </si>
  <si>
    <t>Объем переданной электроэнергии</t>
  </si>
  <si>
    <t>кВтч</t>
  </si>
  <si>
    <t>п.1.1.+п.1.2.+п.1.3.+п.1.4.</t>
  </si>
  <si>
    <t>1.1.</t>
  </si>
  <si>
    <t>по сетям уровня ВН</t>
  </si>
  <si>
    <t>1.2.</t>
  </si>
  <si>
    <t>по сетям уровня СН 1</t>
  </si>
  <si>
    <t>1.3.</t>
  </si>
  <si>
    <t>по сетям уровня СН 2</t>
  </si>
  <si>
    <t>1.4.</t>
  </si>
  <si>
    <t>по сетям уровня НН</t>
  </si>
  <si>
    <t>2.</t>
  </si>
  <si>
    <t>3.</t>
  </si>
  <si>
    <t>Тарифы</t>
  </si>
  <si>
    <t>руб/кВтч</t>
  </si>
  <si>
    <t>3.1.</t>
  </si>
  <si>
    <t>3.2.</t>
  </si>
  <si>
    <t>3.3.</t>
  </si>
  <si>
    <t>3.4.</t>
  </si>
  <si>
    <t>4.</t>
  </si>
  <si>
    <t>руб.</t>
  </si>
  <si>
    <t>5.</t>
  </si>
  <si>
    <t>Итого стоимость услуги по передаче электроэнергии с НДС</t>
  </si>
  <si>
    <t xml:space="preserve">____________________ </t>
  </si>
  <si>
    <t>Разность показаний счетчиков</t>
  </si>
  <si>
    <t>№ п.п.</t>
  </si>
  <si>
    <t>Наименование присоединения  в соответствии с границей балансовой принадлежности (точки поставки)</t>
  </si>
  <si>
    <t>Марка и сечение провода (кабеля)</t>
  </si>
  <si>
    <t>Пропускная способность, МВА</t>
  </si>
  <si>
    <t>Приложение №4</t>
  </si>
  <si>
    <t>ПЕРЕЧЕНЬ</t>
  </si>
  <si>
    <t>Стоимость услуги по передаче электроэнергии, в том числе:</t>
  </si>
  <si>
    <t>Электропотребление, тыс. кВтч</t>
  </si>
  <si>
    <t>СН I</t>
  </si>
  <si>
    <t>СН II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</si>
  <si>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</si>
  <si>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</si>
  <si>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</si>
  <si>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</si>
  <si>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</si>
  <si>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</si>
  <si>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</si>
  <si>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</si>
  <si>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</si>
  <si>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</si>
  <si>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</si>
  <si>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</si>
  <si>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</si>
  <si>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Показания счетчиков</t>
  </si>
  <si>
    <t>(подпись)</t>
  </si>
  <si>
    <t>Приложение №7</t>
  </si>
  <si>
    <t>в том числе:</t>
  </si>
  <si>
    <t>СН-2</t>
  </si>
  <si>
    <t>СН-1</t>
  </si>
  <si>
    <t>10</t>
  </si>
  <si>
    <t>1</t>
  </si>
  <si>
    <t>Наименование точки поставки</t>
  </si>
  <si>
    <t>Номера счетчика</t>
  </si>
  <si>
    <t>Направление перетока</t>
  </si>
  <si>
    <t>К</t>
  </si>
  <si>
    <t>Кол-во электроэнергии, учтенной счетчиками</t>
  </si>
  <si>
    <t>Нагрузочные потери в линии, %</t>
  </si>
  <si>
    <t>Потери х.х. в тр-ре, кВт.ч</t>
  </si>
  <si>
    <t>Нагрузочные потери в тр-ре, %</t>
  </si>
  <si>
    <t>Суммарная величина потерь, кВт*ч</t>
  </si>
  <si>
    <t>Расход по снятым ПУ, актам, кВт*ч</t>
  </si>
  <si>
    <t>Кол-во э/энергии, приведенное к границам балансовой принадлежности</t>
  </si>
  <si>
    <t xml:space="preserve">Характеристика точки учета </t>
  </si>
  <si>
    <t xml:space="preserve">на начало месяца </t>
  </si>
  <si>
    <t>на конец месяца</t>
  </si>
  <si>
    <t>Общий итог</t>
  </si>
  <si>
    <t>№ пп</t>
  </si>
  <si>
    <t>№ счетчика</t>
  </si>
  <si>
    <t>Переток</t>
  </si>
  <si>
    <t>Показания счетчика</t>
  </si>
  <si>
    <t>Разница показаний ПКУ</t>
  </si>
  <si>
    <t>Р.К.</t>
  </si>
  <si>
    <t>Потери трансф. (%)</t>
  </si>
  <si>
    <t>Потери сети (%)</t>
  </si>
  <si>
    <t>Потери (кВт/ч)</t>
  </si>
  <si>
    <t>По акту (кВт*ч)</t>
  </si>
  <si>
    <t xml:space="preserve">Объем П/Э, кВтч </t>
  </si>
  <si>
    <t>Нач.</t>
  </si>
  <si>
    <t>Кон.</t>
  </si>
  <si>
    <t>2</t>
  </si>
  <si>
    <t>3</t>
  </si>
  <si>
    <t>4</t>
  </si>
  <si>
    <t>5</t>
  </si>
  <si>
    <t>6</t>
  </si>
  <si>
    <t>7</t>
  </si>
  <si>
    <t>8</t>
  </si>
  <si>
    <t>9</t>
  </si>
  <si>
    <t xml:space="preserve">                                                                             (должность, Ф.И.О., подпись)</t>
  </si>
  <si>
    <t>на перерасчет количества электроэнергии</t>
  </si>
  <si>
    <t xml:space="preserve">   ИТОГО :</t>
  </si>
  <si>
    <t>снятия показаний приборов учета электрической энергии</t>
  </si>
  <si>
    <t>г. Самара</t>
  </si>
  <si>
    <t>ФОРМА АКТА СНЯТИЯ ПОКАЗАНИЙ ПРИБОРОВ УЧЕТА ЭЛЕКТРИЧЕСКОЙ ЭНЕРГИИ</t>
  </si>
  <si>
    <t>ФОРМА АКТА НА ПЕРЕРАСЧЕТ КОЛИЧЕСТВА ЭЛЕКТРОЭНЕРГИИ</t>
  </si>
  <si>
    <t>1-е полугодие</t>
  </si>
  <si>
    <t>2-е полугодие</t>
  </si>
  <si>
    <t>Максимальная мощность, МВт</t>
  </si>
  <si>
    <t>Коммутационный аппарат и его номинальный ток</t>
  </si>
  <si>
    <t>Приложение № 5</t>
  </si>
  <si>
    <t>"Сторона 1"</t>
  </si>
  <si>
    <t>"Сторона 2"</t>
  </si>
  <si>
    <t>Сторона 2:  __________________________________________</t>
  </si>
  <si>
    <t>Сторона 1:_________________________</t>
  </si>
  <si>
    <t xml:space="preserve">    ___________________________, именуемое в дальнейшем «Сторона 1», представленное  ________________________________, действующим на основании _____________________,  с одной стороны, и</t>
  </si>
  <si>
    <r>
      <rPr>
        <b/>
        <sz val="16"/>
        <rFont val="Times New Roman"/>
        <family val="1"/>
      </rPr>
      <t xml:space="preserve">       ________________________________</t>
    </r>
    <r>
      <rPr>
        <sz val="16"/>
        <rFont val="Times New Roman"/>
        <family val="1"/>
      </rPr>
      <t>, именуемое в дальнейшем «Сторона 2», представленное _________________________________, действующим  на  основании _______________, с другой стороны, вместе именуемые “Стороны”,</t>
    </r>
  </si>
  <si>
    <t>Сторона 2: ______________________________</t>
  </si>
  <si>
    <t>Мощность, МВт</t>
  </si>
  <si>
    <t>Приложение № 1</t>
  </si>
  <si>
    <t xml:space="preserve">                  мп</t>
  </si>
  <si>
    <t xml:space="preserve">            мп</t>
  </si>
  <si>
    <t>Объем поступления в сеть "Стороны 1", кВтч</t>
  </si>
  <si>
    <t>Объем поступления в сеть "Стороны 2", кВтч</t>
  </si>
  <si>
    <t>В сальдированном выражении</t>
  </si>
  <si>
    <t xml:space="preserve">ФОРМА  АКТА ОБ ОБЪЕМЕ ВЗАИМНО ПЕРЕДАННОЙ ЭЛЕКТРИЧЕСКОЙ ЭНЕРГИИ </t>
  </si>
  <si>
    <t>об объеме взаимно переданной электрической энергии</t>
  </si>
  <si>
    <t>оформили и подписали настоящий АКТ об объеме взаимно переданной электроэнергии о нижеследующем:</t>
  </si>
  <si>
    <t>Приложение № 3</t>
  </si>
  <si>
    <t xml:space="preserve">ПЕРЕЧЕНЬ </t>
  </si>
  <si>
    <t>Наименование объекта, на котором установлен счетчик</t>
  </si>
  <si>
    <t>Принадлежность объекта, на котором установлен счетчик</t>
  </si>
  <si>
    <t>Уровень расчетного напряжения</t>
  </si>
  <si>
    <t>Трансформатор тока</t>
  </si>
  <si>
    <t>Трансформатор напряжения</t>
  </si>
  <si>
    <t>Расчетный коэффициент</t>
  </si>
  <si>
    <t>Потери в сети    (+добавляются;       -снимаются с расхода по счетчику)</t>
  </si>
  <si>
    <t xml:space="preserve">Заводской номер </t>
  </si>
  <si>
    <t>Тип и направление  измеряемой эл.энергии(А/P)</t>
  </si>
  <si>
    <t>Вид учета</t>
  </si>
  <si>
    <t xml:space="preserve">Принадлежность </t>
  </si>
  <si>
    <t xml:space="preserve">Номинал </t>
  </si>
  <si>
    <t>Принадлежность</t>
  </si>
  <si>
    <t>В линии</t>
  </si>
  <si>
    <t>В трансф-ре</t>
  </si>
  <si>
    <t>%</t>
  </si>
  <si>
    <t>нагр,  %</t>
  </si>
  <si>
    <t>хх, кВт.ч</t>
  </si>
  <si>
    <t>Сторона 1:______________________________</t>
  </si>
  <si>
    <t>Приложение № 8</t>
  </si>
  <si>
    <t>Присоединённая мощность, МВА</t>
  </si>
  <si>
    <t>Технические характеристики точек поставки по границам балансовой принадлежности</t>
  </si>
  <si>
    <t>к договору возмездного оказания услуг по передаче электрической энергии</t>
  </si>
  <si>
    <t xml:space="preserve">к договору возмездного оказания услуг по передаче электрической энергии </t>
  </si>
  <si>
    <t xml:space="preserve">к договору возмездного  оказания услуг по передаче электрической энергии </t>
  </si>
  <si>
    <t>Электропотребление (сальдо), тыс. кВтч</t>
  </si>
  <si>
    <t xml:space="preserve">ФОРМА АКТА ОБ ОКАЗАНИИ ВОЗМЕЗДНЫХ УСЛУГ ПО ПЕРЕДАЧЕ ЭЛЕКТРИЧЕСКОЙ ЭНЕРГИИ                                                                                            </t>
  </si>
  <si>
    <t xml:space="preserve">об оказании возмездных услуг по передаче электрической </t>
  </si>
  <si>
    <t xml:space="preserve">     _______________________, именуемое в дальнейшем "Сторона 1" представленное _____________________________, действующим на основании __________________________,  с одной стороны, и</t>
  </si>
  <si>
    <r>
      <rPr>
        <b/>
        <sz val="20"/>
        <rFont val="Times New Roman"/>
        <family val="1"/>
      </rPr>
      <t>_____________________________________</t>
    </r>
    <r>
      <rPr>
        <sz val="20"/>
        <rFont val="Times New Roman"/>
        <family val="1"/>
      </rPr>
      <t>, именуемое в дальнейшем "Сторона 2", представленное ______________________________________, действующим  на  основании _______________, с другой стороны, вместе именуемые “Стороны”,</t>
    </r>
  </si>
  <si>
    <t>оформили и подписали настоящий АКТ об оказании возмездных  услуг по передаче электрической энергии по сетям  Стороны 1  о нижеследующем:</t>
  </si>
  <si>
    <t>Объем заявленной мощности</t>
  </si>
  <si>
    <t>МВт</t>
  </si>
  <si>
    <t>п.2.1.+п.2.2.+п.2.3.+п.2.4.</t>
  </si>
  <si>
    <t>2.1.</t>
  </si>
  <si>
    <t>2.2.</t>
  </si>
  <si>
    <t>2.3.</t>
  </si>
  <si>
    <t>2.4.</t>
  </si>
  <si>
    <t xml:space="preserve">Ставка тарифа за оплату потерь электрической энергии в сетях ВН </t>
  </si>
  <si>
    <t>Ставка тарифа за содержание электрических сетей уровня ВН</t>
  </si>
  <si>
    <t>руб/МВт</t>
  </si>
  <si>
    <t>Ставка тарифа за оплату потерь электрической энергии в сетях СН-1</t>
  </si>
  <si>
    <t>Ставка тарифа за содержание электрических сетей уровня СН-1</t>
  </si>
  <si>
    <t>3.5.</t>
  </si>
  <si>
    <t>Ставка тарифа за оплату потерь электрической энергии в сетях СН-2</t>
  </si>
  <si>
    <t>3.6.</t>
  </si>
  <si>
    <t>Ставка тарифа за содержание электрических сетей уровня СН-2</t>
  </si>
  <si>
    <t>3.7.</t>
  </si>
  <si>
    <t>Ставка тарифа за оплату потерь электрической энергии в сетях НН</t>
  </si>
  <si>
    <t>3.8.</t>
  </si>
  <si>
    <t>Ставка тарифа за содержание электрических сетей уровня НН</t>
  </si>
  <si>
    <t>п.4.1.+п.4.2.+п.4.3.+п.4.4.</t>
  </si>
  <si>
    <t>4.1.</t>
  </si>
  <si>
    <t>п.4.1.1.+п.4.1.2.</t>
  </si>
  <si>
    <t>4.1.1.</t>
  </si>
  <si>
    <t>стоимость технологического расхода электроэнергии на ее передачу</t>
  </si>
  <si>
    <t>п.1.1.*п.3.1.</t>
  </si>
  <si>
    <t>4.1.2.</t>
  </si>
  <si>
    <t>стоимость передачи мощности</t>
  </si>
  <si>
    <t>п.2.1.*п.3.2.</t>
  </si>
  <si>
    <t>4.2.</t>
  </si>
  <si>
    <t>п.4.2.1.+п.4.2.2.</t>
  </si>
  <si>
    <t>4.2.1.</t>
  </si>
  <si>
    <t>п.1.2.*п.3.3.</t>
  </si>
  <si>
    <t>4.2.2.</t>
  </si>
  <si>
    <t>п.2.2.*п.3.4.</t>
  </si>
  <si>
    <t>4.3.</t>
  </si>
  <si>
    <t>п.4.3.1.+п.4.3.2.</t>
  </si>
  <si>
    <t>4.3.1.</t>
  </si>
  <si>
    <t>п.1.3.*п.3.5.</t>
  </si>
  <si>
    <t>4.3.2.</t>
  </si>
  <si>
    <t>п.2.3.*п.3.6.</t>
  </si>
  <si>
    <t>4.4.</t>
  </si>
  <si>
    <t>п.4.4.1.+п.4.4.2.</t>
  </si>
  <si>
    <t>4.4.1.</t>
  </si>
  <si>
    <t>п.1.4.*п.3.7.</t>
  </si>
  <si>
    <t>4.4.2.</t>
  </si>
  <si>
    <t>п.2.4.*п.3.8.</t>
  </si>
  <si>
    <t>6.</t>
  </si>
  <si>
    <t>п.4.+п.5.</t>
  </si>
  <si>
    <t>Сторона 1</t>
  </si>
  <si>
    <t>Сторона 2</t>
  </si>
  <si>
    <t>Приложение №9</t>
  </si>
  <si>
    <t xml:space="preserve">Положение о взаимоотношениях оперативного персонала </t>
  </si>
  <si>
    <t>Приложение № 10</t>
  </si>
  <si>
    <t>Приложение №11</t>
  </si>
  <si>
    <t>Акт об осуществлении технологического присоединения</t>
  </si>
  <si>
    <t>\</t>
  </si>
  <si>
    <t>на    листах</t>
  </si>
  <si>
    <t>НДС 20%</t>
  </si>
  <si>
    <t>п.4.*20%</t>
  </si>
  <si>
    <t>Заявленная мощность (сальдо), МВт</t>
  </si>
  <si>
    <t>Описание объекта межсетевой координации</t>
  </si>
  <si>
    <t>Граница балансовой принадлежности</t>
  </si>
  <si>
    <t>В оперативном управлении</t>
  </si>
  <si>
    <t>Оборудование</t>
  </si>
  <si>
    <t>УРЗАи ПА</t>
  </si>
  <si>
    <t>УРЗАи ИЛ</t>
  </si>
  <si>
    <t>Описание точки присоединения (поставки)</t>
  </si>
  <si>
    <t>Наименование РП, ТП, ВЛ, КЛ в точке подключения</t>
  </si>
  <si>
    <t>В оперативном ведении</t>
  </si>
  <si>
    <t>Оперативно-диспетчерское наименование центра питания</t>
  </si>
  <si>
    <t>Граница эксплуатационной ответственности</t>
  </si>
  <si>
    <t>Оперативно-диспетчерское наименование оборудования ПС</t>
  </si>
  <si>
    <t>Оперативно-диспетчерское наименование питающей ЛЭП</t>
  </si>
  <si>
    <t>тарифного</t>
  </si>
  <si>
    <t>Межсетевой координатор</t>
  </si>
  <si>
    <t>Класс напряжения, кВ</t>
  </si>
  <si>
    <t>фактического</t>
  </si>
  <si>
    <t xml:space="preserve">     2. Сторона 2  не предъявляет претензии по оказанию услуг к Стороне 1.</t>
  </si>
  <si>
    <t xml:space="preserve">Приложение №5 </t>
  </si>
  <si>
    <t>ФОРМА АКТА ОБ ОКАЗАНИИ УСЛУГ ПО ПЕРЕДАЧЕ ЭЛЕКТРИЧЕСКОЙ ЭНЕРГИИ</t>
  </si>
  <si>
    <t>(при применении одноставочного тарифа)</t>
  </si>
  <si>
    <t xml:space="preserve">об оказании услуг по передаче электрической </t>
  </si>
  <si>
    <t>______</t>
  </si>
  <si>
    <t>оформили и подписали настоящий АКТ об оказании услуги по передаче электрической энергии по сетям Стороны 1 о нижеследующем:</t>
  </si>
  <si>
    <t>Тарифы на услуги по передаче электрической энергии по ВН</t>
  </si>
  <si>
    <t>Тарифы на услуги по передаче электрической энергии по СН 1</t>
  </si>
  <si>
    <t>Тарифы на услуги по передаче электрической энергии по СН 2</t>
  </si>
  <si>
    <t>Тарифы на услуги по передаче электрической энергии по НН</t>
  </si>
  <si>
    <t>п.6.1.+п.6.2.+п.6.3.+п.6.4.</t>
  </si>
  <si>
    <t>6.1.</t>
  </si>
  <si>
    <t>п.1.1.*п.2.</t>
  </si>
  <si>
    <t>6.2.</t>
  </si>
  <si>
    <t>п.1.2.*п.3.</t>
  </si>
  <si>
    <t>6.3.</t>
  </si>
  <si>
    <t>п.1.3.*п.4.</t>
  </si>
  <si>
    <t>6.4.</t>
  </si>
  <si>
    <t>п.1.4.*п.5.</t>
  </si>
  <si>
    <t>7.</t>
  </si>
  <si>
    <t>п.6.*20%</t>
  </si>
  <si>
    <t>8.</t>
  </si>
  <si>
    <t>п.6.+п.7.</t>
  </si>
  <si>
    <t>Сторона 1:</t>
  </si>
  <si>
    <t xml:space="preserve">Должность </t>
  </si>
  <si>
    <t>подпись</t>
  </si>
  <si>
    <t xml:space="preserve">расшифровка </t>
  </si>
  <si>
    <t>Представитель Стороны 1: ________________________________________________________________                  м.п.</t>
  </si>
  <si>
    <t>Представитель Стороны 2:  _____________________________________________________________                  м.п.</t>
  </si>
  <si>
    <t xml:space="preserve"> </t>
  </si>
  <si>
    <t>Представитель Стороны 1: ________________________________________________________________             м.п.</t>
  </si>
  <si>
    <t>за ______________ 202__ г.</t>
  </si>
  <si>
    <t>энергии по сети Стороны 1 за __________ 202__ г.</t>
  </si>
  <si>
    <t>_______ 202__ г.</t>
  </si>
  <si>
    <t>_________202__ г.</t>
  </si>
  <si>
    <t>энергии по сети Стороны 2 за ______________ 202__ г.</t>
  </si>
  <si>
    <t>АКТ  № _____   от ___________202__ года</t>
  </si>
  <si>
    <t>________202__ г.</t>
  </si>
  <si>
    <t>АКТ  № _____   от "____"  ___________202__ года</t>
  </si>
  <si>
    <t>" _____ " __________________________202__г.</t>
  </si>
  <si>
    <t>Счетчик</t>
  </si>
  <si>
    <t>Направление перетока относительно ООО "СамЭСК" (приём/отдача)</t>
  </si>
  <si>
    <t>РЭС ООО "СамЭСК"</t>
  </si>
  <si>
    <t>Уровень расчетного напряжения ООО "СамЭСК"</t>
  </si>
  <si>
    <t xml:space="preserve">     2. Сторона 2 не имеет претензии по оказанию услуг к Стороне 1</t>
  </si>
  <si>
    <t xml:space="preserve">Плановое количество электроэнергии и заявленной мощности на 2022 г. </t>
  </si>
  <si>
    <r>
      <t xml:space="preserve"> 1. "Сторона 1", в соответствии с Договором возмездного оказания услуг по передаче электрической энергии (мощности)  №_____________ от «10» января 2022 г., оказала "Стороне 2" в _______ 202__г.  в полном объеме услуги по передаче электрической энергии в количестве </t>
    </r>
    <r>
      <rPr>
        <b/>
        <sz val="20"/>
        <rFont val="Times New Roman"/>
        <family val="1"/>
      </rPr>
      <t xml:space="preserve"> _______________</t>
    </r>
    <r>
      <rPr>
        <i/>
        <sz val="20"/>
        <rFont val="Times New Roman"/>
        <family val="1"/>
      </rPr>
      <t>(сумма прописью)</t>
    </r>
    <r>
      <rPr>
        <b/>
        <sz val="20"/>
        <rFont val="Times New Roman"/>
        <family val="1"/>
      </rPr>
      <t xml:space="preserve"> кВтч,</t>
    </r>
    <r>
      <rPr>
        <sz val="20"/>
        <rFont val="Times New Roman"/>
        <family val="1"/>
      </rPr>
      <t xml:space="preserve"> на сумму </t>
    </r>
    <r>
      <rPr>
        <b/>
        <sz val="20"/>
        <rFont val="Times New Roman"/>
        <family val="1"/>
      </rPr>
      <t>_________ руб. __ коп.</t>
    </r>
    <r>
      <rPr>
        <sz val="20"/>
        <rFont val="Times New Roman"/>
        <family val="1"/>
      </rPr>
      <t xml:space="preserve"> </t>
    </r>
    <r>
      <rPr>
        <i/>
        <sz val="20"/>
        <rFont val="Times New Roman"/>
        <family val="1"/>
      </rPr>
      <t>(сумма прописью)</t>
    </r>
    <r>
      <rPr>
        <sz val="20"/>
        <rFont val="Times New Roman"/>
        <family val="1"/>
      </rPr>
      <t xml:space="preserve">, кроме того НДС __% на сумму </t>
    </r>
    <r>
      <rPr>
        <b/>
        <sz val="20"/>
        <rFont val="Times New Roman"/>
        <family val="1"/>
      </rPr>
      <t xml:space="preserve">________ руб. __ коп. </t>
    </r>
    <r>
      <rPr>
        <i/>
        <sz val="20"/>
        <rFont val="Times New Roman"/>
        <family val="1"/>
      </rPr>
      <t>(сумма прописью)</t>
    </r>
    <r>
      <rPr>
        <sz val="20"/>
        <rFont val="Times New Roman"/>
        <family val="1"/>
      </rPr>
      <t xml:space="preserve">.   Всего на общую сумму  </t>
    </r>
    <r>
      <rPr>
        <b/>
        <sz val="20"/>
        <rFont val="Times New Roman"/>
        <family val="1"/>
      </rPr>
      <t>_____________ руб. __ коп.</t>
    </r>
    <r>
      <rPr>
        <sz val="20"/>
        <rFont val="Times New Roman"/>
        <family val="1"/>
      </rPr>
      <t xml:space="preserve"> </t>
    </r>
    <r>
      <rPr>
        <i/>
        <sz val="20"/>
        <rFont val="Times New Roman"/>
        <family val="1"/>
      </rPr>
      <t>(сумма прописью</t>
    </r>
    <r>
      <rPr>
        <sz val="20"/>
        <rFont val="Times New Roman"/>
        <family val="1"/>
      </rPr>
      <t>), в том числе:</t>
    </r>
  </si>
  <si>
    <t xml:space="preserve"> 1. "Сторона 1", в соответствии с Договором возмездного оказания услуг по передаче электрической энергии (мощности)  №_____________ от «10» января 2022 г., оказала "Стороне 2" в _______ 202__г.  в полном объеме услуги по передаче электрической энергии в количестве  _______________(сумма прописью) кВтч, на сумму _________ руб. __ коп. (сумма прописью), кроме того НДС __% на сумму ________ руб. __ коп. (сумма прописью).   Всего на общую сумму  _____________ руб. __ коп. (сумма прописью), в том числе:</t>
  </si>
  <si>
    <t>Договор: №__________ от  "10"  января 2022 г.</t>
  </si>
  <si>
    <r>
      <t xml:space="preserve">       1. "Сторона 1",  в соответствии с Договором  возмездного оказания услуг по передаче электрической энергии (мощности)  №_____________ от "10" января 2022 г., оказала "Стороне 2"  в ___________ 202__ г.   услуги по передаче электрической энергии в объеме </t>
    </r>
    <r>
      <rPr>
        <b/>
        <sz val="16"/>
        <rFont val="Times New Roman"/>
        <family val="1"/>
      </rPr>
      <t>_________________</t>
    </r>
    <r>
      <rPr>
        <sz val="16"/>
        <rFont val="Times New Roman"/>
        <family val="1"/>
      </rPr>
      <t xml:space="preserve"> </t>
    </r>
    <r>
      <rPr>
        <i/>
        <sz val="16"/>
        <rFont val="Times New Roman"/>
        <family val="1"/>
      </rPr>
      <t>(сумма прописью)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кВтч</t>
    </r>
    <r>
      <rPr>
        <sz val="16"/>
        <rFont val="Times New Roman"/>
        <family val="1"/>
      </rPr>
      <t xml:space="preserve">, по заявленной мощности в объеме_________________ </t>
    </r>
    <r>
      <rPr>
        <i/>
        <sz val="16"/>
        <rFont val="Times New Roman"/>
        <family val="1"/>
      </rPr>
      <t>(сумма прописью)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МВт</t>
    </r>
    <r>
      <rPr>
        <sz val="16"/>
        <rFont val="Times New Roman"/>
        <family val="1"/>
      </rPr>
      <t>, в том числе:</t>
    </r>
  </si>
  <si>
    <r>
      <t xml:space="preserve">       1. "Сторона 1",  в соответствии с Договором  возмездного оказания услуг по передаче электрической энергии (мощности)  №_____________ от "10" января 2022 г., оказала "Стороне 2"  в ___________ 202__ г.   услуги по передаче электрической энергии в объеме </t>
    </r>
    <r>
      <rPr>
        <b/>
        <sz val="16"/>
        <rFont val="Times New Roman"/>
        <family val="1"/>
      </rPr>
      <t>_________________</t>
    </r>
    <r>
      <rPr>
        <sz val="16"/>
        <rFont val="Times New Roman"/>
        <family val="1"/>
      </rPr>
      <t xml:space="preserve"> </t>
    </r>
    <r>
      <rPr>
        <i/>
        <sz val="16"/>
        <rFont val="Times New Roman"/>
        <family val="1"/>
      </rPr>
      <t>(сумма прописью)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кВтч</t>
    </r>
    <r>
      <rPr>
        <sz val="16"/>
        <rFont val="Times New Roman"/>
        <family val="1"/>
      </rPr>
      <t>, в том числе:</t>
    </r>
  </si>
  <si>
    <t>Договор: №__________ от  "10" января 2022 г.</t>
  </si>
  <si>
    <t xml:space="preserve">  </t>
  </si>
  <si>
    <t>Переток из сети ООО "СамЭСК" в сеть ООО "ВСК"</t>
  </si>
  <si>
    <t>Переток из сети ООО "ВСК" в сеть ООО "СамЭСК"</t>
  </si>
  <si>
    <t>средств измерений электроэнергии по каждой точке поставки по границам балансовой принадлежности между ООО "СамЭСК" и ООО "ВСК"</t>
  </si>
  <si>
    <t>Директор по экономике и финансам   ООО "СамЭСК"</t>
  </si>
  <si>
    <t>Директор по экономике и финансам  ООО "СамЭСК"</t>
  </si>
  <si>
    <t>Директор по экономике и финансам ООО "СамЭСК"</t>
  </si>
  <si>
    <t xml:space="preserve">Директор по экономике и финансам ООО "СамЭСК" </t>
  </si>
  <si>
    <t>Директор по экономике и финансама ООО "СамЭСК"</t>
  </si>
  <si>
    <t>_______________________  В.В. Полянский</t>
  </si>
  <si>
    <t>________________  В.В. Полянский</t>
  </si>
  <si>
    <t>________________ В.В. Полянский</t>
  </si>
  <si>
    <t>№ ______ от __ ______ 20__ года</t>
  </si>
  <si>
    <t>Директор _______________</t>
  </si>
  <si>
    <t>_______________________  /____________</t>
  </si>
  <si>
    <t>объектов межсетевой координации 
ООО "СамЭСК" с ___________</t>
  </si>
  <si>
    <t>Форма сводного акта первичного учета электрической энергии  за __________ 202__ года по границам балансовой принадлежности между ________________ и 
ООО "САМЭСК"</t>
  </si>
  <si>
    <t xml:space="preserve">Итого передано электроэнергии в сети ООО "СамЭСК" из сетей ______________          за ________ 202__ г.: </t>
  </si>
  <si>
    <t xml:space="preserve">Итого принято электроэнергии в сети ______________ из сетей  ООО "СамЭСК"    за ________ 202___ г.: </t>
  </si>
  <si>
    <t xml:space="preserve">Сальдированный переток из сети ______________ в сети  ООО "СамЭСК"    за ________ 202___ г.: 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</si>
</sst>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00000"/>
    <numFmt numFmtId="202" formatCode="0.000E+00"/>
    <numFmt numFmtId="203" formatCode="0.E+00"/>
    <numFmt numFmtId="204" formatCode="[$-FC19]d\ mmmm\ yyyy\ &quot;г.&quot;"/>
    <numFmt numFmtId="205" formatCode="_-* #,##0_р_._-;\-* #,##0_р_._-;_-* &quot;-&quot;??_р_._-;_-@_-"/>
    <numFmt numFmtId="206" formatCode="#,##0.0"/>
    <numFmt numFmtId="207" formatCode="#,##0.000"/>
    <numFmt numFmtId="208" formatCode="0.000"/>
    <numFmt numFmtId="209" formatCode="0.0000"/>
    <numFmt numFmtId="210" formatCode="0.00000"/>
    <numFmt numFmtId="211" formatCode="#,##0.00000"/>
    <numFmt numFmtId="212" formatCode="_-* #,##0.000_р_._-;\-* #,##0.000_р_._-;_-* &quot;-&quot;??_р_._-;_-@_-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dd/mm/yy\ h:mm;@"/>
    <numFmt numFmtId="216" formatCode="#,##0.000000"/>
    <numFmt numFmtId="217" formatCode="#,##0.0000"/>
    <numFmt numFmtId="218" formatCode="[$-F800]dddd\,\ mmmm\ dd\,\ yyyy"/>
    <numFmt numFmtId="219" formatCode="0.000000"/>
    <numFmt numFmtId="220" formatCode="0.0000000"/>
    <numFmt numFmtId="221" formatCode="0.0%"/>
    <numFmt numFmtId="222" formatCode="0&quot;N065400&quot;"/>
    <numFmt numFmtId="223" formatCode="#,##0.00\ [$руб.-419];[Red]\-#,##0.00\ [$руб.-419]"/>
    <numFmt numFmtId="224" formatCode="0.00000000"/>
  </numFmts>
  <fonts count="10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 CYR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0"/>
      <name val="Helv"/>
      <family val="0"/>
    </font>
    <font>
      <sz val="12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i/>
      <u val="single"/>
      <sz val="16"/>
      <name val="Times New Roman"/>
      <family val="1"/>
    </font>
    <font>
      <i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u val="single"/>
      <sz val="20"/>
      <name val="Times New Roman"/>
      <family val="1"/>
    </font>
    <font>
      <u val="single"/>
      <sz val="20"/>
      <name val="Times New Roman"/>
      <family val="1"/>
    </font>
    <font>
      <i/>
      <sz val="20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8"/>
      <color indexed="22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name val="Arial Cyr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Helv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Arial Cyr"/>
      <family val="0"/>
    </font>
    <font>
      <sz val="13.5"/>
      <name val="Times New Roman"/>
      <family val="1"/>
    </font>
    <font>
      <b/>
      <sz val="1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80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4" fontId="0" fillId="0" borderId="0">
      <alignment vertical="center"/>
      <protection/>
    </xf>
    <xf numFmtId="4" fontId="8" fillId="0" borderId="0">
      <alignment vertical="center"/>
      <protection/>
    </xf>
    <xf numFmtId="4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4" fontId="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9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565"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18" fillId="0" borderId="0" xfId="74">
      <alignment/>
      <protection/>
    </xf>
    <xf numFmtId="0" fontId="19" fillId="0" borderId="0" xfId="74" applyFont="1">
      <alignment/>
      <protection/>
    </xf>
    <xf numFmtId="0" fontId="20" fillId="0" borderId="0" xfId="0" applyNumberFormat="1" applyFont="1" applyAlignment="1">
      <alignment vertical="center"/>
    </xf>
    <xf numFmtId="0" fontId="20" fillId="0" borderId="0" xfId="64" applyFont="1" applyAlignment="1">
      <alignment vertical="center"/>
      <protection/>
    </xf>
    <xf numFmtId="0" fontId="17" fillId="0" borderId="0" xfId="57" applyFont="1">
      <alignment/>
      <protection/>
    </xf>
    <xf numFmtId="0" fontId="20" fillId="0" borderId="0" xfId="64" applyFont="1" applyAlignment="1">
      <alignment horizontal="left" vertical="top"/>
      <protection/>
    </xf>
    <xf numFmtId="0" fontId="12" fillId="0" borderId="0" xfId="64" applyFont="1" applyAlignment="1">
      <alignment horizontal="center" vertical="center"/>
      <protection/>
    </xf>
    <xf numFmtId="0" fontId="12" fillId="0" borderId="0" xfId="64" applyFont="1" applyAlignment="1">
      <alignment vertical="center"/>
      <protection/>
    </xf>
    <xf numFmtId="0" fontId="22" fillId="0" borderId="0" xfId="64" applyFont="1" applyAlignment="1">
      <alignment horizontal="center" vertical="center"/>
      <protection/>
    </xf>
    <xf numFmtId="0" fontId="22" fillId="0" borderId="0" xfId="64" applyFont="1" applyAlignment="1">
      <alignment vertical="center"/>
      <protection/>
    </xf>
    <xf numFmtId="0" fontId="22" fillId="0" borderId="0" xfId="64" applyFont="1" applyAlignment="1">
      <alignment horizontal="right" vertical="center"/>
      <protection/>
    </xf>
    <xf numFmtId="14" fontId="22" fillId="0" borderId="0" xfId="64" applyNumberFormat="1" applyFont="1" applyAlignment="1">
      <alignment horizontal="center" vertical="center"/>
      <protection/>
    </xf>
    <xf numFmtId="0" fontId="12" fillId="0" borderId="0" xfId="64" applyFont="1" applyAlignment="1">
      <alignment horizontal="left" vertical="center" wrapText="1"/>
      <protection/>
    </xf>
    <xf numFmtId="0" fontId="12" fillId="0" borderId="0" xfId="64" applyFont="1" applyAlignment="1">
      <alignment horizontal="justify" vertical="center" wrapText="1"/>
      <protection/>
    </xf>
    <xf numFmtId="0" fontId="12" fillId="0" borderId="0" xfId="74" applyFont="1" applyAlignment="1">
      <alignment horizontal="center" vertical="center"/>
      <protection/>
    </xf>
    <xf numFmtId="0" fontId="12" fillId="0" borderId="0" xfId="74" applyFont="1" applyAlignment="1">
      <alignment horizontal="center" vertical="center" wrapText="1"/>
      <protection/>
    </xf>
    <xf numFmtId="0" fontId="12" fillId="0" borderId="0" xfId="74" applyFont="1" applyBorder="1" applyAlignment="1">
      <alignment vertical="center"/>
      <protection/>
    </xf>
    <xf numFmtId="0" fontId="12" fillId="0" borderId="0" xfId="74" applyFont="1" applyBorder="1" applyAlignment="1">
      <alignment horizontal="center" vertical="center"/>
      <protection/>
    </xf>
    <xf numFmtId="0" fontId="12" fillId="0" borderId="0" xfId="74" applyFont="1" applyAlignment="1">
      <alignment vertical="center"/>
      <protection/>
    </xf>
    <xf numFmtId="0" fontId="11" fillId="0" borderId="0" xfId="74" applyFont="1" applyBorder="1" applyAlignment="1">
      <alignment horizontal="center" vertical="center"/>
      <protection/>
    </xf>
    <xf numFmtId="0" fontId="11" fillId="0" borderId="0" xfId="74" applyFont="1" applyAlignment="1">
      <alignment vertical="center"/>
      <protection/>
    </xf>
    <xf numFmtId="4" fontId="12" fillId="0" borderId="0" xfId="64" applyNumberFormat="1" applyFont="1" applyAlignment="1">
      <alignment vertical="center"/>
      <protection/>
    </xf>
    <xf numFmtId="0" fontId="11" fillId="0" borderId="0" xfId="64" applyFont="1" applyAlignment="1">
      <alignment horizontal="left" vertical="center"/>
      <protection/>
    </xf>
    <xf numFmtId="0" fontId="4" fillId="0" borderId="0" xfId="64" applyFont="1" applyAlignment="1">
      <alignment horizontal="center" vertical="center"/>
      <protection/>
    </xf>
    <xf numFmtId="0" fontId="12" fillId="0" borderId="0" xfId="64" applyFont="1" applyAlignment="1">
      <alignment horizontal="left" vertical="center"/>
      <protection/>
    </xf>
    <xf numFmtId="0" fontId="4" fillId="0" borderId="0" xfId="64" applyFont="1" applyAlignment="1">
      <alignment vertical="center"/>
      <protection/>
    </xf>
    <xf numFmtId="0" fontId="25" fillId="0" borderId="0" xfId="0" applyNumberFormat="1" applyFont="1" applyAlignment="1">
      <alignment vertical="center"/>
    </xf>
    <xf numFmtId="0" fontId="16" fillId="0" borderId="0" xfId="74" applyFont="1" applyAlignment="1">
      <alignment/>
      <protection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Border="1" applyAlignment="1">
      <alignment horizontal="right" vertical="center"/>
    </xf>
    <xf numFmtId="14" fontId="25" fillId="0" borderId="0" xfId="0" applyNumberFormat="1" applyFont="1" applyAlignment="1">
      <alignment horizontal="center" vertical="center"/>
    </xf>
    <xf numFmtId="0" fontId="12" fillId="0" borderId="0" xfId="74" applyFont="1" applyAlignment="1">
      <alignment vertical="center" wrapText="1"/>
      <protection/>
    </xf>
    <xf numFmtId="0" fontId="25" fillId="0" borderId="0" xfId="0" applyNumberFormat="1" applyFont="1" applyAlignment="1">
      <alignment horizontal="justify" vertical="center" wrapText="1"/>
    </xf>
    <xf numFmtId="0" fontId="28" fillId="0" borderId="0" xfId="0" applyNumberFormat="1" applyFont="1" applyAlignment="1">
      <alignment horizontal="justify" vertical="center" wrapText="1"/>
    </xf>
    <xf numFmtId="0" fontId="25" fillId="0" borderId="0" xfId="0" applyNumberFormat="1" applyFont="1" applyAlignment="1">
      <alignment vertical="justify"/>
    </xf>
    <xf numFmtId="0" fontId="25" fillId="0" borderId="0" xfId="0" applyNumberFormat="1" applyFont="1" applyBorder="1" applyAlignment="1">
      <alignment horizontal="left" vertical="justify" wrapText="1"/>
    </xf>
    <xf numFmtId="4" fontId="25" fillId="0" borderId="0" xfId="0" applyNumberFormat="1" applyFont="1" applyAlignment="1">
      <alignment vertical="justify"/>
    </xf>
    <xf numFmtId="0" fontId="11" fillId="0" borderId="10" xfId="74" applyFont="1" applyBorder="1" applyAlignment="1">
      <alignment horizontal="center" vertical="center"/>
      <protection/>
    </xf>
    <xf numFmtId="0" fontId="30" fillId="0" borderId="0" xfId="74" applyFont="1" applyBorder="1" applyAlignment="1">
      <alignment vertical="center"/>
      <protection/>
    </xf>
    <xf numFmtId="0" fontId="30" fillId="0" borderId="0" xfId="74" applyFont="1" applyAlignment="1">
      <alignment vertical="center"/>
      <protection/>
    </xf>
    <xf numFmtId="0" fontId="11" fillId="0" borderId="10" xfId="74" applyFont="1" applyFill="1" applyBorder="1" applyAlignment="1">
      <alignment horizontal="center" vertical="center" wrapText="1"/>
      <protection/>
    </xf>
    <xf numFmtId="211" fontId="31" fillId="0" borderId="10" xfId="0" applyNumberFormat="1" applyFont="1" applyFill="1" applyBorder="1" applyAlignment="1">
      <alignment horizontal="left" vertical="center" wrapText="1"/>
    </xf>
    <xf numFmtId="0" fontId="11" fillId="0" borderId="10" xfId="74" applyFont="1" applyBorder="1" applyAlignment="1">
      <alignment horizontal="center" vertical="center" wrapText="1"/>
      <protection/>
    </xf>
    <xf numFmtId="3" fontId="11" fillId="0" borderId="10" xfId="74" applyNumberFormat="1" applyFont="1" applyBorder="1" applyAlignment="1">
      <alignment horizontal="right" vertical="center" wrapText="1"/>
      <protection/>
    </xf>
    <xf numFmtId="0" fontId="30" fillId="0" borderId="0" xfId="74" applyFont="1" applyBorder="1" applyAlignment="1">
      <alignment horizontal="center" vertical="center" wrapText="1"/>
      <protection/>
    </xf>
    <xf numFmtId="0" fontId="30" fillId="0" borderId="0" xfId="74" applyFont="1" applyAlignment="1">
      <alignment horizontal="center" vertical="center" wrapText="1"/>
      <protection/>
    </xf>
    <xf numFmtId="0" fontId="32" fillId="0" borderId="0" xfId="74" applyFont="1" applyAlignment="1">
      <alignment horizontal="center" vertical="center" wrapText="1"/>
      <protection/>
    </xf>
    <xf numFmtId="2" fontId="12" fillId="0" borderId="10" xfId="74" applyNumberFormat="1" applyFont="1" applyFill="1" applyBorder="1" applyAlignment="1">
      <alignment horizontal="center" vertical="center" wrapText="1"/>
      <protection/>
    </xf>
    <xf numFmtId="211" fontId="22" fillId="0" borderId="10" xfId="74" applyNumberFormat="1" applyFont="1" applyFill="1" applyBorder="1" applyAlignment="1">
      <alignment horizontal="left" vertical="center" wrapText="1"/>
      <protection/>
    </xf>
    <xf numFmtId="0" fontId="12" fillId="0" borderId="10" xfId="74" applyFont="1" applyBorder="1" applyAlignment="1">
      <alignment horizontal="center" vertical="center" wrapText="1"/>
      <protection/>
    </xf>
    <xf numFmtId="4" fontId="12" fillId="0" borderId="10" xfId="74" applyNumberFormat="1" applyFont="1" applyBorder="1" applyAlignment="1">
      <alignment horizontal="center" vertical="center"/>
      <protection/>
    </xf>
    <xf numFmtId="3" fontId="12" fillId="0" borderId="10" xfId="74" applyNumberFormat="1" applyFont="1" applyBorder="1" applyAlignment="1">
      <alignment horizontal="right" vertical="center"/>
      <protection/>
    </xf>
    <xf numFmtId="4" fontId="32" fillId="0" borderId="0" xfId="74" applyNumberFormat="1" applyFont="1" applyBorder="1" applyAlignment="1">
      <alignment vertical="center"/>
      <protection/>
    </xf>
    <xf numFmtId="3" fontId="12" fillId="0" borderId="10" xfId="74" applyNumberFormat="1" applyFont="1" applyFill="1" applyBorder="1" applyAlignment="1">
      <alignment horizontal="center" vertical="center"/>
      <protection/>
    </xf>
    <xf numFmtId="3" fontId="12" fillId="0" borderId="10" xfId="74" applyNumberFormat="1" applyFont="1" applyFill="1" applyBorder="1" applyAlignment="1">
      <alignment horizontal="right" vertical="center"/>
      <protection/>
    </xf>
    <xf numFmtId="2" fontId="11" fillId="0" borderId="10" xfId="74" applyNumberFormat="1" applyFont="1" applyFill="1" applyBorder="1" applyAlignment="1">
      <alignment horizontal="center" vertical="center" wrapText="1"/>
      <protection/>
    </xf>
    <xf numFmtId="211" fontId="31" fillId="0" borderId="10" xfId="74" applyNumberFormat="1" applyFont="1" applyFill="1" applyBorder="1" applyAlignment="1">
      <alignment horizontal="left" vertical="center" wrapText="1"/>
      <protection/>
    </xf>
    <xf numFmtId="4" fontId="12" fillId="0" borderId="10" xfId="74" applyNumberFormat="1" applyFont="1" applyFill="1" applyBorder="1" applyAlignment="1">
      <alignment horizontal="center" vertical="center"/>
      <protection/>
    </xf>
    <xf numFmtId="3" fontId="30" fillId="0" borderId="0" xfId="74" applyNumberFormat="1" applyFont="1" applyAlignment="1">
      <alignment vertical="center"/>
      <protection/>
    </xf>
    <xf numFmtId="0" fontId="22" fillId="0" borderId="10" xfId="74" applyFont="1" applyBorder="1" applyAlignment="1">
      <alignment horizontal="left" vertical="center" wrapText="1"/>
      <protection/>
    </xf>
    <xf numFmtId="0" fontId="12" fillId="0" borderId="10" xfId="74" applyFont="1" applyBorder="1" applyAlignment="1">
      <alignment horizontal="center" vertical="center"/>
      <protection/>
    </xf>
    <xf numFmtId="210" fontId="11" fillId="0" borderId="10" xfId="74" applyNumberFormat="1" applyFont="1" applyBorder="1" applyAlignment="1">
      <alignment horizontal="right" vertical="center" wrapText="1"/>
      <protection/>
    </xf>
    <xf numFmtId="0" fontId="33" fillId="0" borderId="0" xfId="74" applyFont="1" applyBorder="1" applyAlignment="1">
      <alignment vertical="center"/>
      <protection/>
    </xf>
    <xf numFmtId="4" fontId="33" fillId="0" borderId="0" xfId="74" applyNumberFormat="1" applyFont="1" applyAlignment="1">
      <alignment vertical="center"/>
      <protection/>
    </xf>
    <xf numFmtId="0" fontId="33" fillId="0" borderId="0" xfId="74" applyFont="1" applyAlignment="1">
      <alignment vertical="center"/>
      <protection/>
    </xf>
    <xf numFmtId="0" fontId="31" fillId="0" borderId="10" xfId="74" applyFont="1" applyBorder="1" applyAlignment="1">
      <alignment horizontal="left" vertical="center" wrapText="1"/>
      <protection/>
    </xf>
    <xf numFmtId="4" fontId="11" fillId="0" borderId="10" xfId="74" applyNumberFormat="1" applyFont="1" applyBorder="1" applyAlignment="1">
      <alignment horizontal="right" vertical="center"/>
      <protection/>
    </xf>
    <xf numFmtId="4" fontId="11" fillId="0" borderId="10" xfId="74" applyNumberFormat="1" applyFont="1" applyFill="1" applyBorder="1" applyAlignment="1">
      <alignment horizontal="right" vertical="center"/>
      <protection/>
    </xf>
    <xf numFmtId="4" fontId="11" fillId="0" borderId="10" xfId="74" applyNumberFormat="1" applyFont="1" applyBorder="1" applyAlignment="1">
      <alignment vertical="center"/>
      <protection/>
    </xf>
    <xf numFmtId="0" fontId="30" fillId="0" borderId="0" xfId="0" applyNumberFormat="1" applyFont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Alignment="1">
      <alignment/>
    </xf>
    <xf numFmtId="4" fontId="39" fillId="0" borderId="0" xfId="56" applyFont="1" applyFill="1" applyAlignment="1">
      <alignment wrapText="1"/>
      <protection/>
    </xf>
    <xf numFmtId="4" fontId="42" fillId="0" borderId="0" xfId="55" applyFont="1" applyFill="1" applyAlignment="1">
      <alignment vertical="top" wrapText="1"/>
      <protection/>
    </xf>
    <xf numFmtId="0" fontId="0" fillId="0" borderId="0" xfId="63" applyFont="1" applyFill="1">
      <alignment/>
      <protection/>
    </xf>
    <xf numFmtId="0" fontId="0" fillId="0" borderId="0" xfId="63" applyFont="1" applyFill="1" applyAlignment="1">
      <alignment horizontal="right"/>
      <protection/>
    </xf>
    <xf numFmtId="0" fontId="38" fillId="0" borderId="0" xfId="63" applyFont="1" applyFill="1" applyAlignment="1">
      <alignment horizontal="right"/>
      <protection/>
    </xf>
    <xf numFmtId="0" fontId="14" fillId="0" borderId="0" xfId="63" applyFont="1" applyFill="1" applyAlignment="1">
      <alignment horizontal="right"/>
      <protection/>
    </xf>
    <xf numFmtId="0" fontId="14" fillId="0" borderId="0" xfId="63" applyFont="1" applyFill="1">
      <alignment/>
      <protection/>
    </xf>
    <xf numFmtId="0" fontId="1" fillId="0" borderId="0" xfId="63" applyFont="1" applyFill="1" applyBorder="1" applyAlignment="1" applyProtection="1">
      <alignment vertical="center"/>
      <protection locked="0"/>
    </xf>
    <xf numFmtId="0" fontId="41" fillId="0" borderId="0" xfId="63" applyFont="1" applyFill="1" applyAlignment="1">
      <alignment horizontal="left" vertical="top"/>
      <protection/>
    </xf>
    <xf numFmtId="0" fontId="14" fillId="0" borderId="0" xfId="63" applyFont="1" applyFill="1" applyAlignment="1">
      <alignment vertical="top"/>
      <protection/>
    </xf>
    <xf numFmtId="0" fontId="0" fillId="0" borderId="0" xfId="63" applyFont="1" applyFill="1">
      <alignment/>
      <protection/>
    </xf>
    <xf numFmtId="0" fontId="1" fillId="0" borderId="0" xfId="63" applyFont="1" applyFill="1">
      <alignment/>
      <protection/>
    </xf>
    <xf numFmtId="0" fontId="43" fillId="0" borderId="0" xfId="63" applyFont="1" applyFill="1" applyBorder="1" applyAlignment="1">
      <alignment horizontal="left" vertical="center" wrapText="1"/>
      <protection/>
    </xf>
    <xf numFmtId="0" fontId="40" fillId="0" borderId="11" xfId="63" applyFont="1" applyFill="1" applyBorder="1">
      <alignment/>
      <protection/>
    </xf>
    <xf numFmtId="0" fontId="1" fillId="0" borderId="0" xfId="63" applyFont="1" applyFill="1">
      <alignment/>
      <protection/>
    </xf>
    <xf numFmtId="0" fontId="6" fillId="0" borderId="0" xfId="63" applyFont="1" applyFill="1">
      <alignment/>
      <protection/>
    </xf>
    <xf numFmtId="0" fontId="16" fillId="0" borderId="10" xfId="65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 horizontal="center"/>
    </xf>
    <xf numFmtId="49" fontId="44" fillId="0" borderId="10" xfId="0" applyNumberFormat="1" applyFont="1" applyFill="1" applyBorder="1" applyAlignment="1">
      <alignment horizontal="left" wrapText="1"/>
    </xf>
    <xf numFmtId="49" fontId="44" fillId="0" borderId="10" xfId="0" applyNumberFormat="1" applyFont="1" applyFill="1" applyBorder="1" applyAlignment="1">
      <alignment horizontal="center" wrapText="1"/>
    </xf>
    <xf numFmtId="0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wrapText="1"/>
    </xf>
    <xf numFmtId="1" fontId="44" fillId="0" borderId="10" xfId="0" applyNumberFormat="1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 wrapText="1"/>
    </xf>
    <xf numFmtId="0" fontId="44" fillId="0" borderId="10" xfId="0" applyNumberFormat="1" applyFont="1" applyFill="1" applyBorder="1" applyAlignment="1">
      <alignment horizontal="center"/>
    </xf>
    <xf numFmtId="1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/>
    </xf>
    <xf numFmtId="208" fontId="44" fillId="0" borderId="10" xfId="0" applyNumberFormat="1" applyFont="1" applyFill="1" applyBorder="1" applyAlignment="1">
      <alignment horizontal="center" vertical="center"/>
    </xf>
    <xf numFmtId="208" fontId="44" fillId="0" borderId="10" xfId="0" applyNumberFormat="1" applyFont="1" applyFill="1" applyBorder="1" applyAlignment="1">
      <alignment horizontal="right" wrapText="1"/>
    </xf>
    <xf numFmtId="1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left" wrapText="1"/>
    </xf>
    <xf numFmtId="49" fontId="44" fillId="0" borderId="0" xfId="0" applyNumberFormat="1" applyFont="1" applyFill="1" applyBorder="1" applyAlignment="1">
      <alignment horizontal="center" wrapText="1"/>
    </xf>
    <xf numFmtId="1" fontId="44" fillId="0" borderId="0" xfId="0" applyNumberFormat="1" applyFont="1" applyFill="1" applyBorder="1" applyAlignment="1">
      <alignment horizontal="center" wrapText="1"/>
    </xf>
    <xf numFmtId="208" fontId="44" fillId="0" borderId="0" xfId="0" applyNumberFormat="1" applyFont="1" applyFill="1" applyBorder="1" applyAlignment="1">
      <alignment horizontal="center" vertical="center"/>
    </xf>
    <xf numFmtId="208" fontId="44" fillId="0" borderId="0" xfId="0" applyNumberFormat="1" applyFont="1" applyFill="1" applyBorder="1" applyAlignment="1">
      <alignment horizontal="right" wrapText="1"/>
    </xf>
    <xf numFmtId="0" fontId="44" fillId="0" borderId="0" xfId="0" applyNumberFormat="1" applyFont="1" applyFill="1" applyBorder="1" applyAlignment="1">
      <alignment horizontal="center" wrapText="1"/>
    </xf>
    <xf numFmtId="49" fontId="44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vertical="center"/>
    </xf>
    <xf numFmtId="3" fontId="46" fillId="0" borderId="0" xfId="0" applyNumberFormat="1" applyFont="1" applyAlignment="1">
      <alignment vertical="center"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4" fontId="45" fillId="0" borderId="0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left"/>
    </xf>
    <xf numFmtId="0" fontId="41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 horizontal="center"/>
    </xf>
    <xf numFmtId="200" fontId="41" fillId="0" borderId="0" xfId="0" applyNumberFormat="1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 horizontal="right" vertical="center"/>
    </xf>
    <xf numFmtId="49" fontId="41" fillId="0" borderId="0" xfId="0" applyNumberFormat="1" applyFont="1" applyFill="1" applyBorder="1" applyAlignment="1">
      <alignment horizontal="left"/>
    </xf>
    <xf numFmtId="4" fontId="45" fillId="0" borderId="0" xfId="0" applyNumberFormat="1" applyFont="1" applyFill="1" applyAlignment="1">
      <alignment vertical="center"/>
    </xf>
    <xf numFmtId="4" fontId="45" fillId="0" borderId="0" xfId="0" applyNumberFormat="1" applyFont="1" applyFill="1" applyAlignment="1">
      <alignment horizontal="center"/>
    </xf>
    <xf numFmtId="3" fontId="46" fillId="0" borderId="0" xfId="0" applyNumberFormat="1" applyFont="1" applyFill="1" applyBorder="1" applyAlignment="1">
      <alignment horizontal="right"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Alignment="1">
      <alignment horizontal="right"/>
    </xf>
    <xf numFmtId="0" fontId="48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right"/>
    </xf>
    <xf numFmtId="0" fontId="48" fillId="0" borderId="0" xfId="0" applyNumberFormat="1" applyFont="1" applyAlignment="1">
      <alignment wrapText="1"/>
    </xf>
    <xf numFmtId="0" fontId="49" fillId="0" borderId="0" xfId="0" applyNumberFormat="1" applyFont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Continuous" vertical="center" wrapText="1"/>
    </xf>
    <xf numFmtId="0" fontId="0" fillId="0" borderId="0" xfId="0" applyNumberFormat="1" applyFont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50" fillId="0" borderId="10" xfId="0" applyNumberFormat="1" applyFont="1" applyBorder="1" applyAlignment="1">
      <alignment horizontal="right"/>
    </xf>
    <xf numFmtId="4" fontId="0" fillId="0" borderId="10" xfId="76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right"/>
    </xf>
    <xf numFmtId="3" fontId="0" fillId="0" borderId="10" xfId="76" applyNumberFormat="1" applyFont="1" applyBorder="1" applyAlignment="1">
      <alignment/>
    </xf>
    <xf numFmtId="3" fontId="51" fillId="0" borderId="10" xfId="0" applyNumberFormat="1" applyFont="1" applyBorder="1" applyAlignment="1">
      <alignment horizontal="right" wrapText="1"/>
    </xf>
    <xf numFmtId="0" fontId="40" fillId="0" borderId="10" xfId="0" applyNumberFormat="1" applyFont="1" applyBorder="1" applyAlignment="1">
      <alignment/>
    </xf>
    <xf numFmtId="0" fontId="40" fillId="0" borderId="12" xfId="0" applyNumberFormat="1" applyFont="1" applyBorder="1" applyAlignment="1">
      <alignment horizontal="right"/>
    </xf>
    <xf numFmtId="0" fontId="40" fillId="0" borderId="10" xfId="0" applyNumberFormat="1" applyFont="1" applyBorder="1" applyAlignment="1">
      <alignment horizontal="center" wrapText="1"/>
    </xf>
    <xf numFmtId="0" fontId="40" fillId="0" borderId="10" xfId="0" applyNumberFormat="1" applyFont="1" applyBorder="1" applyAlignment="1">
      <alignment horizontal="right" wrapText="1"/>
    </xf>
    <xf numFmtId="3" fontId="40" fillId="0" borderId="10" xfId="0" applyNumberFormat="1" applyFont="1" applyBorder="1" applyAlignment="1">
      <alignment horizontal="right" wrapText="1"/>
    </xf>
    <xf numFmtId="0" fontId="40" fillId="0" borderId="0" xfId="0" applyNumberFormat="1" applyFont="1" applyBorder="1" applyAlignment="1">
      <alignment/>
    </xf>
    <xf numFmtId="0" fontId="20" fillId="0" borderId="0" xfId="74" applyFont="1" applyAlignment="1">
      <alignment horizontal="left" wrapText="1"/>
      <protection/>
    </xf>
    <xf numFmtId="0" fontId="6" fillId="0" borderId="0" xfId="74" applyFont="1" applyAlignment="1">
      <alignment horizontal="right" wrapText="1"/>
      <protection/>
    </xf>
    <xf numFmtId="0" fontId="3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Alignment="1">
      <alignment/>
    </xf>
    <xf numFmtId="0" fontId="20" fillId="0" borderId="0" xfId="74" applyFont="1" applyAlignment="1">
      <alignment horizontal="left"/>
      <protection/>
    </xf>
    <xf numFmtId="0" fontId="4" fillId="0" borderId="0" xfId="74" applyFont="1" applyAlignment="1">
      <alignment horizontal="left" vertical="top"/>
      <protection/>
    </xf>
    <xf numFmtId="0" fontId="20" fillId="0" borderId="0" xfId="74" applyFont="1" applyAlignment="1">
      <alignment horizontal="right" wrapText="1"/>
      <protection/>
    </xf>
    <xf numFmtId="0" fontId="4" fillId="0" borderId="0" xfId="74" applyFont="1" applyAlignment="1">
      <alignment horizontal="right" vertical="center" wrapText="1"/>
      <protection/>
    </xf>
    <xf numFmtId="0" fontId="52" fillId="0" borderId="0" xfId="74" applyFont="1">
      <alignment/>
      <protection/>
    </xf>
    <xf numFmtId="0" fontId="52" fillId="0" borderId="0" xfId="74" applyFont="1" applyAlignment="1">
      <alignment horizontal="left" wrapText="1"/>
      <protection/>
    </xf>
    <xf numFmtId="0" fontId="52" fillId="0" borderId="0" xfId="74" applyFont="1" applyAlignment="1">
      <alignment horizontal="right" wrapText="1"/>
      <protection/>
    </xf>
    <xf numFmtId="0" fontId="52" fillId="0" borderId="0" xfId="63" applyFont="1" applyFill="1">
      <alignment/>
      <protection/>
    </xf>
    <xf numFmtId="0" fontId="52" fillId="0" borderId="0" xfId="74" applyFont="1" applyAlignment="1">
      <alignment horizontal="left"/>
      <protection/>
    </xf>
    <xf numFmtId="0" fontId="4" fillId="0" borderId="0" xfId="74" applyFont="1">
      <alignment/>
      <protection/>
    </xf>
    <xf numFmtId="0" fontId="4" fillId="0" borderId="0" xfId="74" applyFont="1" applyAlignment="1">
      <alignment horizontal="left" wrapText="1"/>
      <protection/>
    </xf>
    <xf numFmtId="0" fontId="4" fillId="0" borderId="0" xfId="74" applyFont="1" applyAlignment="1">
      <alignment horizontal="right" wrapText="1"/>
      <protection/>
    </xf>
    <xf numFmtId="0" fontId="4" fillId="0" borderId="0" xfId="63" applyFont="1" applyFill="1">
      <alignment/>
      <protection/>
    </xf>
    <xf numFmtId="0" fontId="4" fillId="0" borderId="0" xfId="74" applyFont="1" applyAlignment="1">
      <alignment horizontal="left"/>
      <protection/>
    </xf>
    <xf numFmtId="0" fontId="20" fillId="0" borderId="0" xfId="74" applyFont="1" applyAlignment="1">
      <alignment/>
      <protection/>
    </xf>
    <xf numFmtId="0" fontId="21" fillId="0" borderId="0" xfId="74" applyFont="1" applyAlignment="1">
      <alignment horizontal="left"/>
      <protection/>
    </xf>
    <xf numFmtId="0" fontId="53" fillId="0" borderId="0" xfId="0" applyNumberFormat="1" applyFont="1" applyAlignment="1">
      <alignment vertical="center"/>
    </xf>
    <xf numFmtId="0" fontId="53" fillId="0" borderId="0" xfId="64" applyFont="1" applyAlignment="1">
      <alignment vertical="center"/>
      <protection/>
    </xf>
    <xf numFmtId="0" fontId="20" fillId="0" borderId="0" xfId="74" applyFont="1" applyAlignment="1">
      <alignment vertical="center"/>
      <protection/>
    </xf>
    <xf numFmtId="0" fontId="20" fillId="0" borderId="0" xfId="74" applyFont="1" applyAlignment="1">
      <alignment horizontal="right" vertical="center"/>
      <protection/>
    </xf>
    <xf numFmtId="0" fontId="54" fillId="0" borderId="0" xfId="74" applyFont="1">
      <alignment/>
      <protection/>
    </xf>
    <xf numFmtId="0" fontId="17" fillId="0" borderId="0" xfId="63" applyFont="1" applyFill="1">
      <alignment/>
      <protection/>
    </xf>
    <xf numFmtId="0" fontId="4" fillId="0" borderId="0" xfId="74" applyFont="1" applyAlignment="1">
      <alignment vertical="center"/>
      <protection/>
    </xf>
    <xf numFmtId="0" fontId="4" fillId="0" borderId="0" xfId="74" applyFont="1" applyAlignment="1">
      <alignment horizontal="left" vertical="center" wrapText="1"/>
      <protection/>
    </xf>
    <xf numFmtId="0" fontId="4" fillId="0" borderId="0" xfId="63" applyFont="1" applyFill="1" applyAlignment="1">
      <alignment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3" fontId="2" fillId="0" borderId="0" xfId="63" applyNumberFormat="1" applyFont="1" applyFill="1">
      <alignment/>
      <protection/>
    </xf>
    <xf numFmtId="0" fontId="2" fillId="0" borderId="0" xfId="63" applyFont="1" applyFill="1">
      <alignment/>
      <protection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63" applyFont="1" applyFill="1" applyAlignment="1">
      <alignment horizontal="right" vertical="center"/>
      <protection/>
    </xf>
    <xf numFmtId="3" fontId="4" fillId="0" borderId="0" xfId="63" applyNumberFormat="1" applyFont="1" applyFill="1" applyAlignment="1">
      <alignment horizontal="right" vertical="center"/>
      <protection/>
    </xf>
    <xf numFmtId="0" fontId="4" fillId="0" borderId="0" xfId="0" applyNumberFormat="1" applyFont="1" applyAlignment="1">
      <alignment vertical="top"/>
    </xf>
    <xf numFmtId="0" fontId="20" fillId="0" borderId="0" xfId="74" applyFont="1" applyAlignment="1">
      <alignment vertical="top"/>
      <protection/>
    </xf>
    <xf numFmtId="0" fontId="21" fillId="0" borderId="0" xfId="74" applyFont="1" applyAlignment="1">
      <alignment/>
      <protection/>
    </xf>
    <xf numFmtId="0" fontId="4" fillId="0" borderId="0" xfId="74" applyFont="1" applyAlignment="1">
      <alignment horizontal="right" vertical="center"/>
      <protection/>
    </xf>
    <xf numFmtId="0" fontId="12" fillId="0" borderId="0" xfId="74" applyFont="1" applyAlignment="1">
      <alignment horizontal="right" vertical="center"/>
      <protection/>
    </xf>
    <xf numFmtId="0" fontId="4" fillId="0" borderId="0" xfId="0" applyNumberFormat="1" applyFont="1" applyAlignment="1">
      <alignment vertical="center"/>
    </xf>
    <xf numFmtId="0" fontId="20" fillId="0" borderId="0" xfId="74" applyFont="1">
      <alignment/>
      <protection/>
    </xf>
    <xf numFmtId="0" fontId="20" fillId="0" borderId="0" xfId="63" applyFont="1" applyFill="1">
      <alignment/>
      <protection/>
    </xf>
    <xf numFmtId="0" fontId="21" fillId="0" borderId="0" xfId="74" applyFont="1" applyAlignment="1">
      <alignment horizontal="right" vertical="center"/>
      <protection/>
    </xf>
    <xf numFmtId="0" fontId="5" fillId="0" borderId="0" xfId="57" applyFont="1" applyFill="1" applyAlignment="1">
      <alignment/>
      <protection/>
    </xf>
    <xf numFmtId="0" fontId="5" fillId="0" borderId="0" xfId="57" applyFont="1" applyFill="1" applyAlignment="1">
      <alignment horizontal="center" vertical="center"/>
      <protection/>
    </xf>
    <xf numFmtId="3" fontId="4" fillId="0" borderId="0" xfId="63" applyNumberFormat="1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>
      <alignment vertical="center"/>
    </xf>
    <xf numFmtId="0" fontId="25" fillId="0" borderId="0" xfId="0" applyNumberFormat="1" applyFont="1" applyBorder="1" applyAlignment="1">
      <alignment horizontal="left"/>
    </xf>
    <xf numFmtId="0" fontId="5" fillId="0" borderId="0" xfId="57" applyFont="1" applyFill="1" applyAlignment="1">
      <alignment vertical="center"/>
      <protection/>
    </xf>
    <xf numFmtId="0" fontId="52" fillId="0" borderId="0" xfId="74" applyFont="1" applyAlignment="1">
      <alignment vertical="center"/>
      <protection/>
    </xf>
    <xf numFmtId="0" fontId="0" fillId="0" borderId="0" xfId="0" applyNumberFormat="1" applyAlignment="1">
      <alignment horizontal="left"/>
    </xf>
    <xf numFmtId="0" fontId="20" fillId="0" borderId="0" xfId="0" applyNumberFormat="1" applyFont="1" applyAlignment="1">
      <alignment horizontal="left" vertical="center"/>
    </xf>
    <xf numFmtId="0" fontId="34" fillId="0" borderId="0" xfId="0" applyNumberFormat="1" applyFont="1" applyAlignment="1">
      <alignment vertical="center"/>
    </xf>
    <xf numFmtId="0" fontId="37" fillId="0" borderId="0" xfId="0" applyNumberFormat="1" applyFont="1" applyAlignment="1">
      <alignment horizontal="left" vertical="center" wrapText="1"/>
    </xf>
    <xf numFmtId="0" fontId="34" fillId="0" borderId="0" xfId="0" applyNumberFormat="1" applyFont="1" applyAlignment="1">
      <alignment horizontal="left" vertical="center"/>
    </xf>
    <xf numFmtId="0" fontId="37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5" fillId="0" borderId="0" xfId="74" applyFont="1" applyAlignment="1">
      <alignment horizontal="right" vertical="center"/>
      <protection/>
    </xf>
    <xf numFmtId="0" fontId="4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vertical="center"/>
    </xf>
    <xf numFmtId="207" fontId="36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34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6" fillId="0" borderId="0" xfId="0" applyNumberFormat="1" applyFont="1" applyAlignment="1">
      <alignment horizontal="left" vertical="center"/>
    </xf>
    <xf numFmtId="0" fontId="57" fillId="0" borderId="0" xfId="0" applyNumberFormat="1" applyFont="1" applyAlignment="1">
      <alignment horizontal="center" vertical="center"/>
    </xf>
    <xf numFmtId="0" fontId="58" fillId="0" borderId="0" xfId="0" applyNumberFormat="1" applyFont="1" applyAlignment="1">
      <alignment horizontal="left" vertical="center"/>
    </xf>
    <xf numFmtId="0" fontId="58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horizontal="right" vertical="center"/>
    </xf>
    <xf numFmtId="0" fontId="30" fillId="0" borderId="0" xfId="60" applyFont="1" applyFill="1" applyAlignment="1">
      <alignment horizontal="right" vertical="center"/>
      <protection/>
    </xf>
    <xf numFmtId="0" fontId="55" fillId="0" borderId="0" xfId="0" applyNumberFormat="1" applyFont="1" applyAlignment="1">
      <alignment vertical="center"/>
    </xf>
    <xf numFmtId="0" fontId="30" fillId="0" borderId="0" xfId="62" applyFont="1" applyFill="1" applyBorder="1" applyAlignment="1">
      <alignment horizontal="center" vertical="center"/>
      <protection/>
    </xf>
    <xf numFmtId="0" fontId="30" fillId="0" borderId="0" xfId="59" applyFont="1" applyFill="1" applyAlignment="1">
      <alignment/>
      <protection/>
    </xf>
    <xf numFmtId="0" fontId="34" fillId="0" borderId="0" xfId="0" applyNumberFormat="1" applyFont="1" applyAlignment="1">
      <alignment vertical="center"/>
    </xf>
    <xf numFmtId="0" fontId="34" fillId="0" borderId="0" xfId="0" applyNumberFormat="1" applyFont="1" applyAlignment="1">
      <alignment horizontal="center" vertical="center"/>
    </xf>
    <xf numFmtId="0" fontId="6" fillId="0" borderId="0" xfId="74" applyFont="1" applyAlignment="1">
      <alignment/>
      <protection/>
    </xf>
    <xf numFmtId="0" fontId="21" fillId="0" borderId="0" xfId="74" applyFont="1" applyAlignment="1">
      <alignment vertical="center"/>
      <protection/>
    </xf>
    <xf numFmtId="0" fontId="56" fillId="0" borderId="0" xfId="0" applyNumberFormat="1" applyFont="1" applyAlignment="1">
      <alignment horizontal="right" vertical="center"/>
    </xf>
    <xf numFmtId="0" fontId="0" fillId="0" borderId="0" xfId="63" applyFont="1" applyFill="1">
      <alignment/>
      <protection/>
    </xf>
    <xf numFmtId="3" fontId="0" fillId="0" borderId="0" xfId="63" applyNumberFormat="1" applyFont="1" applyFill="1">
      <alignment/>
      <protection/>
    </xf>
    <xf numFmtId="0" fontId="0" fillId="0" borderId="0" xfId="63" applyFont="1" applyFill="1" applyBorder="1">
      <alignment/>
      <protection/>
    </xf>
    <xf numFmtId="0" fontId="0" fillId="0" borderId="0" xfId="63" applyFont="1" applyFill="1" applyAlignment="1">
      <alignment textRotation="90"/>
      <protection/>
    </xf>
    <xf numFmtId="3" fontId="2" fillId="0" borderId="13" xfId="63" applyNumberFormat="1" applyFont="1" applyFill="1" applyBorder="1">
      <alignment/>
      <protection/>
    </xf>
    <xf numFmtId="0" fontId="2" fillId="0" borderId="13" xfId="63" applyFont="1" applyFill="1" applyBorder="1">
      <alignment/>
      <protection/>
    </xf>
    <xf numFmtId="0" fontId="2" fillId="0" borderId="0" xfId="63" applyFont="1" applyFill="1" applyBorder="1">
      <alignment/>
      <protection/>
    </xf>
    <xf numFmtId="0" fontId="0" fillId="0" borderId="11" xfId="63" applyFont="1" applyFill="1" applyBorder="1">
      <alignment/>
      <protection/>
    </xf>
    <xf numFmtId="0" fontId="0" fillId="0" borderId="11" xfId="63" applyFont="1" applyFill="1" applyBorder="1" applyAlignment="1">
      <alignment textRotation="90"/>
      <protection/>
    </xf>
    <xf numFmtId="0" fontId="2" fillId="0" borderId="0" xfId="63" applyFont="1" applyFill="1" applyBorder="1" applyAlignment="1">
      <alignment horizontal="center"/>
      <protection/>
    </xf>
    <xf numFmtId="0" fontId="2" fillId="0" borderId="0" xfId="63" applyFont="1" applyFill="1" applyBorder="1" applyAlignment="1">
      <alignment horizontal="right"/>
      <protection/>
    </xf>
    <xf numFmtId="0" fontId="12" fillId="0" borderId="14" xfId="74" applyFont="1" applyFill="1" applyBorder="1" applyAlignment="1">
      <alignment horizontal="center" vertical="center" wrapText="1"/>
      <protection/>
    </xf>
    <xf numFmtId="4" fontId="0" fillId="0" borderId="0" xfId="0" applyAlignment="1">
      <alignment/>
    </xf>
    <xf numFmtId="2" fontId="12" fillId="0" borderId="14" xfId="74" applyNumberFormat="1" applyFont="1" applyFill="1" applyBorder="1" applyAlignment="1">
      <alignment horizontal="left" vertical="center" wrapText="1"/>
      <protection/>
    </xf>
    <xf numFmtId="0" fontId="12" fillId="0" borderId="14" xfId="74" applyFont="1" applyBorder="1" applyAlignment="1">
      <alignment vertical="center"/>
      <protection/>
    </xf>
    <xf numFmtId="0" fontId="11" fillId="0" borderId="14" xfId="74" applyFont="1" applyBorder="1" applyAlignment="1">
      <alignment vertical="center"/>
      <protection/>
    </xf>
    <xf numFmtId="0" fontId="11" fillId="0" borderId="14" xfId="74" applyFont="1" applyBorder="1" applyAlignment="1">
      <alignment vertical="center" wrapText="1"/>
      <protection/>
    </xf>
    <xf numFmtId="0" fontId="0" fillId="0" borderId="0" xfId="0" applyNumberFormat="1" applyAlignment="1">
      <alignment horizontal="center" vertical="center"/>
    </xf>
    <xf numFmtId="0" fontId="0" fillId="0" borderId="0" xfId="60" applyFont="1" applyFill="1">
      <alignment/>
      <protection/>
    </xf>
    <xf numFmtId="0" fontId="0" fillId="0" borderId="0" xfId="65" applyFont="1" applyFill="1">
      <alignment/>
      <protection/>
    </xf>
    <xf numFmtId="207" fontId="0" fillId="0" borderId="0" xfId="0" applyNumberFormat="1" applyAlignment="1">
      <alignment horizontal="center" vertical="center"/>
    </xf>
    <xf numFmtId="0" fontId="30" fillId="0" borderId="0" xfId="0" applyNumberFormat="1" applyFont="1" applyAlignment="1">
      <alignment/>
    </xf>
    <xf numFmtId="0" fontId="33" fillId="0" borderId="0" xfId="0" applyNumberFormat="1" applyFont="1" applyFill="1" applyAlignment="1">
      <alignment horizontal="right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right" vertical="center"/>
    </xf>
    <xf numFmtId="1" fontId="30" fillId="0" borderId="0" xfId="0" applyNumberFormat="1" applyFont="1" applyFill="1" applyBorder="1" applyAlignment="1">
      <alignment horizontal="center" vertical="center"/>
    </xf>
    <xf numFmtId="4" fontId="30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0" fillId="0" borderId="0" xfId="60" applyFont="1" applyFill="1" applyAlignment="1">
      <alignment horizontal="center" vertical="center"/>
      <protection/>
    </xf>
    <xf numFmtId="0" fontId="0" fillId="0" borderId="0" xfId="60" applyFont="1" applyFill="1" applyAlignment="1">
      <alignment horizontal="center" vertical="center"/>
      <protection/>
    </xf>
    <xf numFmtId="49" fontId="0" fillId="0" borderId="0" xfId="60" applyNumberFormat="1" applyFont="1" applyFill="1" applyAlignment="1">
      <alignment horizontal="center" vertical="center"/>
      <protection/>
    </xf>
    <xf numFmtId="0" fontId="59" fillId="0" borderId="0" xfId="60" applyFont="1" applyFill="1" applyAlignment="1">
      <alignment horizontal="center" vertical="center"/>
      <protection/>
    </xf>
    <xf numFmtId="0" fontId="30" fillId="0" borderId="0" xfId="60" applyFont="1" applyFill="1" applyAlignment="1">
      <alignment horizontal="center" vertical="center"/>
      <protection/>
    </xf>
    <xf numFmtId="0" fontId="11" fillId="0" borderId="0" xfId="60" applyFont="1" applyFill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14" fillId="0" borderId="0" xfId="60" applyFont="1" applyFill="1" applyAlignment="1">
      <alignment horizontal="center" vertical="center"/>
      <protection/>
    </xf>
    <xf numFmtId="3" fontId="33" fillId="0" borderId="0" xfId="55" applyNumberFormat="1" applyFont="1" applyFill="1" applyBorder="1" applyAlignment="1">
      <alignment horizontal="center" vertical="center"/>
      <protection/>
    </xf>
    <xf numFmtId="0" fontId="30" fillId="0" borderId="0" xfId="59" applyFont="1" applyFill="1" applyBorder="1" applyAlignment="1">
      <alignment horizontal="center" vertical="center"/>
      <protection/>
    </xf>
    <xf numFmtId="0" fontId="30" fillId="0" borderId="0" xfId="59" applyFont="1" applyFill="1" applyAlignment="1">
      <alignment horizontal="center" vertical="center"/>
      <protection/>
    </xf>
    <xf numFmtId="0" fontId="33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10" fillId="0" borderId="0" xfId="65" applyFont="1" applyFill="1" applyAlignment="1">
      <alignment horizontal="center" vertical="center"/>
      <protection/>
    </xf>
    <xf numFmtId="0" fontId="0" fillId="0" borderId="0" xfId="65" applyFont="1" applyFill="1" applyAlignment="1">
      <alignment horizontal="center" vertical="center"/>
      <protection/>
    </xf>
    <xf numFmtId="0" fontId="0" fillId="0" borderId="0" xfId="65" applyFont="1" applyFill="1" applyAlignment="1">
      <alignment horizontal="center" vertical="center" textRotation="90"/>
      <protection/>
    </xf>
    <xf numFmtId="3" fontId="0" fillId="0" borderId="0" xfId="65" applyNumberFormat="1" applyFont="1" applyFill="1" applyAlignment="1">
      <alignment horizontal="center" vertical="center"/>
      <protection/>
    </xf>
    <xf numFmtId="0" fontId="17" fillId="0" borderId="10" xfId="65" applyFont="1" applyFill="1" applyBorder="1" applyAlignment="1">
      <alignment horizontal="center" vertical="center" wrapText="1"/>
      <protection/>
    </xf>
    <xf numFmtId="0" fontId="11" fillId="0" borderId="0" xfId="60" applyFont="1" applyFill="1" applyAlignment="1">
      <alignment horizontal="right" vertical="center"/>
      <protection/>
    </xf>
    <xf numFmtId="49" fontId="33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4" fillId="0" borderId="0" xfId="74" applyFont="1" applyFill="1" applyAlignment="1">
      <alignment vertical="center"/>
      <protection/>
    </xf>
    <xf numFmtId="0" fontId="36" fillId="0" borderId="0" xfId="0" applyNumberFormat="1" applyFont="1" applyAlignment="1">
      <alignment horizontal="center" vertical="center" wrapText="1"/>
    </xf>
    <xf numFmtId="0" fontId="0" fillId="0" borderId="0" xfId="61" applyFont="1" applyFill="1" applyAlignment="1">
      <alignment vertical="center"/>
      <protection/>
    </xf>
    <xf numFmtId="207" fontId="101" fillId="0" borderId="0" xfId="0" applyNumberFormat="1" applyFont="1" applyBorder="1" applyAlignment="1">
      <alignment horizontal="center" vertical="center"/>
    </xf>
    <xf numFmtId="211" fontId="101" fillId="0" borderId="0" xfId="0" applyNumberFormat="1" applyFont="1" applyBorder="1" applyAlignment="1">
      <alignment horizontal="center" vertical="center"/>
    </xf>
    <xf numFmtId="0" fontId="10" fillId="0" borderId="0" xfId="58" applyFont="1">
      <alignment/>
      <protection/>
    </xf>
    <xf numFmtId="0" fontId="11" fillId="0" borderId="0" xfId="74" applyFont="1" applyAlignment="1">
      <alignment horizontal="right" vertical="center"/>
      <protection/>
    </xf>
    <xf numFmtId="0" fontId="18" fillId="0" borderId="0" xfId="74" applyAlignment="1">
      <alignment horizontal="left"/>
      <protection/>
    </xf>
    <xf numFmtId="0" fontId="61" fillId="0" borderId="0" xfId="74" applyFont="1" applyAlignment="1">
      <alignment/>
      <protection/>
    </xf>
    <xf numFmtId="0" fontId="33" fillId="0" borderId="0" xfId="58" applyFont="1" applyFill="1" applyAlignment="1">
      <alignment/>
      <protection/>
    </xf>
    <xf numFmtId="0" fontId="59" fillId="0" borderId="0" xfId="58" applyFont="1">
      <alignment/>
      <protection/>
    </xf>
    <xf numFmtId="0" fontId="33" fillId="0" borderId="0" xfId="74" applyFont="1" applyAlignment="1">
      <alignment/>
      <protection/>
    </xf>
    <xf numFmtId="0" fontId="20" fillId="0" borderId="0" xfId="74" applyFont="1" applyAlignment="1">
      <alignment horizontal="left" vertical="center"/>
      <protection/>
    </xf>
    <xf numFmtId="0" fontId="20" fillId="0" borderId="0" xfId="74" applyFont="1" applyAlignment="1">
      <alignment horizontal="center" vertical="center"/>
      <protection/>
    </xf>
    <xf numFmtId="0" fontId="33" fillId="0" borderId="0" xfId="74" applyFont="1" applyAlignment="1">
      <alignment horizontal="right"/>
      <protection/>
    </xf>
    <xf numFmtId="4" fontId="12" fillId="0" borderId="10" xfId="74" applyNumberFormat="1" applyFont="1" applyBorder="1" applyAlignment="1">
      <alignment horizontal="right" vertical="center"/>
      <protection/>
    </xf>
    <xf numFmtId="0" fontId="18" fillId="0" borderId="0" xfId="73">
      <alignment/>
      <protection/>
    </xf>
    <xf numFmtId="0" fontId="19" fillId="0" borderId="0" xfId="73" applyFont="1">
      <alignment/>
      <protection/>
    </xf>
    <xf numFmtId="0" fontId="18" fillId="0" borderId="0" xfId="73" applyAlignment="1">
      <alignment vertical="center"/>
      <protection/>
    </xf>
    <xf numFmtId="0" fontId="4" fillId="0" borderId="0" xfId="73" applyFont="1" applyAlignment="1">
      <alignment vertical="center"/>
      <protection/>
    </xf>
    <xf numFmtId="0" fontId="4" fillId="0" borderId="0" xfId="73" applyFont="1" applyAlignment="1">
      <alignment horizontal="right" vertical="center"/>
      <protection/>
    </xf>
    <xf numFmtId="0" fontId="12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4" fillId="0" borderId="0" xfId="64" applyFont="1" applyAlignment="1">
      <alignment horizontal="right" vertical="center"/>
      <protection/>
    </xf>
    <xf numFmtId="0" fontId="20" fillId="0" borderId="0" xfId="64" applyFont="1" applyAlignment="1">
      <alignment horizontal="center" vertical="center"/>
      <protection/>
    </xf>
    <xf numFmtId="0" fontId="20" fillId="0" borderId="0" xfId="64" applyFont="1" applyAlignment="1">
      <alignment horizontal="left" vertical="center"/>
      <protection/>
    </xf>
    <xf numFmtId="0" fontId="34" fillId="0" borderId="0" xfId="0" applyNumberFormat="1" applyFont="1" applyAlignment="1">
      <alignment horizontal="left"/>
    </xf>
    <xf numFmtId="0" fontId="36" fillId="0" borderId="0" xfId="0" applyNumberFormat="1" applyFont="1" applyAlignment="1">
      <alignment/>
    </xf>
    <xf numFmtId="0" fontId="0" fillId="0" borderId="0" xfId="63" applyFont="1" applyFill="1">
      <alignment/>
      <protection/>
    </xf>
    <xf numFmtId="49" fontId="21" fillId="0" borderId="0" xfId="0" applyNumberFormat="1" applyFont="1" applyBorder="1" applyAlignment="1">
      <alignment horizontal="left" vertical="center"/>
    </xf>
    <xf numFmtId="0" fontId="55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Fill="1" applyAlignment="1">
      <alignment horizontal="center"/>
    </xf>
    <xf numFmtId="0" fontId="11" fillId="0" borderId="0" xfId="0" applyNumberFormat="1" applyFont="1" applyAlignment="1">
      <alignment horizontal="center"/>
    </xf>
    <xf numFmtId="217" fontId="34" fillId="34" borderId="10" xfId="0" applyNumberFormat="1" applyFont="1" applyFill="1" applyBorder="1" applyAlignment="1">
      <alignment horizontal="center" vertical="center"/>
    </xf>
    <xf numFmtId="217" fontId="36" fillId="34" borderId="10" xfId="0" applyNumberFormat="1" applyFont="1" applyFill="1" applyBorder="1" applyAlignment="1">
      <alignment horizontal="center" vertical="center"/>
    </xf>
    <xf numFmtId="211" fontId="34" fillId="34" borderId="10" xfId="0" applyNumberFormat="1" applyFont="1" applyFill="1" applyBorder="1" applyAlignment="1">
      <alignment horizontal="center" vertical="center"/>
    </xf>
    <xf numFmtId="211" fontId="36" fillId="34" borderId="10" xfId="0" applyNumberFormat="1" applyFont="1" applyFill="1" applyBorder="1" applyAlignment="1">
      <alignment horizontal="center" vertical="center"/>
    </xf>
    <xf numFmtId="0" fontId="36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Alignment="1">
      <alignment horizontal="center"/>
    </xf>
    <xf numFmtId="210" fontId="34" fillId="34" borderId="10" xfId="0" applyNumberFormat="1" applyFont="1" applyFill="1" applyBorder="1" applyAlignment="1">
      <alignment horizontal="center" vertical="center"/>
    </xf>
    <xf numFmtId="210" fontId="36" fillId="34" borderId="10" xfId="0" applyNumberFormat="1" applyFont="1" applyFill="1" applyBorder="1" applyAlignment="1">
      <alignment horizontal="center" vertical="center"/>
    </xf>
    <xf numFmtId="217" fontId="5" fillId="34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/>
    </xf>
    <xf numFmtId="0" fontId="34" fillId="34" borderId="10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5" fillId="0" borderId="0" xfId="74" applyFont="1" applyFill="1" applyAlignment="1">
      <alignment horizontal="right" vertical="center"/>
      <protection/>
    </xf>
    <xf numFmtId="0" fontId="6" fillId="0" borderId="0" xfId="0" applyNumberFormat="1" applyFont="1" applyFill="1" applyAlignment="1">
      <alignment horizontal="right" indent="15"/>
    </xf>
    <xf numFmtId="0" fontId="4" fillId="0" borderId="0" xfId="74" applyFont="1" applyFill="1" applyAlignment="1">
      <alignment horizontal="right" vertical="center"/>
      <protection/>
    </xf>
    <xf numFmtId="0" fontId="0" fillId="0" borderId="0" xfId="0" applyNumberFormat="1" applyFill="1" applyBorder="1" applyAlignment="1">
      <alignment/>
    </xf>
    <xf numFmtId="0" fontId="36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Alignment="1">
      <alignment/>
    </xf>
    <xf numFmtId="0" fontId="60" fillId="0" borderId="0" xfId="0" applyNumberFormat="1" applyFont="1" applyFill="1" applyAlignment="1">
      <alignment horizontal="justify"/>
    </xf>
    <xf numFmtId="0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62" fillId="0" borderId="16" xfId="0" applyNumberFormat="1" applyFont="1" applyFill="1" applyBorder="1" applyAlignment="1" applyProtection="1">
      <alignment horizontal="center" vertical="center" wrapText="1"/>
      <protection/>
    </xf>
    <xf numFmtId="0" fontId="62" fillId="0" borderId="17" xfId="0" applyNumberFormat="1" applyFont="1" applyFill="1" applyBorder="1" applyAlignment="1" applyProtection="1">
      <alignment horizontal="center" vertical="center" wrapText="1"/>
      <protection/>
    </xf>
    <xf numFmtId="4" fontId="33" fillId="0" borderId="0" xfId="0" applyFont="1" applyBorder="1" applyAlignment="1">
      <alignment horizontal="center" vertical="center"/>
    </xf>
    <xf numFmtId="0" fontId="55" fillId="0" borderId="0" xfId="0" applyNumberFormat="1" applyFont="1" applyAlignment="1">
      <alignment/>
    </xf>
    <xf numFmtId="0" fontId="57" fillId="0" borderId="0" xfId="0" applyNumberFormat="1" applyFont="1" applyAlignment="1">
      <alignment horizontal="left" vertical="center"/>
    </xf>
    <xf numFmtId="0" fontId="58" fillId="0" borderId="0" xfId="0" applyNumberFormat="1" applyFont="1" applyAlignment="1">
      <alignment horizontal="left"/>
    </xf>
    <xf numFmtId="0" fontId="34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left" vertical="justify" wrapText="1"/>
    </xf>
    <xf numFmtId="4" fontId="25" fillId="0" borderId="0" xfId="0" applyFont="1" applyAlignment="1">
      <alignment vertical="justify"/>
    </xf>
    <xf numFmtId="211" fontId="31" fillId="0" borderId="10" xfId="0" applyNumberFormat="1" applyFont="1" applyBorder="1" applyAlignment="1">
      <alignment horizontal="left" vertical="center" wrapText="1"/>
    </xf>
    <xf numFmtId="2" fontId="12" fillId="0" borderId="10" xfId="74" applyNumberFormat="1" applyFont="1" applyBorder="1" applyAlignment="1">
      <alignment horizontal="center" vertical="center" wrapText="1"/>
      <protection/>
    </xf>
    <xf numFmtId="211" fontId="22" fillId="0" borderId="10" xfId="74" applyNumberFormat="1" applyFont="1" applyBorder="1" applyAlignment="1">
      <alignment horizontal="left" vertical="center" wrapText="1"/>
      <protection/>
    </xf>
    <xf numFmtId="4" fontId="32" fillId="0" borderId="0" xfId="74" applyNumberFormat="1" applyFont="1" applyAlignment="1">
      <alignment vertical="center"/>
      <protection/>
    </xf>
    <xf numFmtId="3" fontId="12" fillId="0" borderId="10" xfId="74" applyNumberFormat="1" applyFont="1" applyBorder="1" applyAlignment="1">
      <alignment horizontal="center" vertical="center"/>
      <protection/>
    </xf>
    <xf numFmtId="211" fontId="31" fillId="0" borderId="10" xfId="74" applyNumberFormat="1" applyFont="1" applyBorder="1" applyAlignment="1">
      <alignment horizontal="left" vertical="center" wrapText="1"/>
      <protection/>
    </xf>
    <xf numFmtId="211" fontId="12" fillId="0" borderId="10" xfId="74" applyNumberFormat="1" applyFont="1" applyBorder="1" applyAlignment="1">
      <alignment horizontal="right" vertical="center"/>
      <protection/>
    </xf>
    <xf numFmtId="4" fontId="11" fillId="0" borderId="10" xfId="74" applyNumberFormat="1" applyFont="1" applyBorder="1" applyAlignment="1">
      <alignment horizontal="right" vertical="center" wrapText="1"/>
      <protection/>
    </xf>
    <xf numFmtId="0" fontId="30" fillId="0" borderId="0" xfId="0" applyNumberFormat="1" applyFont="1" applyAlignment="1">
      <alignment vertical="center"/>
    </xf>
    <xf numFmtId="4" fontId="12" fillId="0" borderId="0" xfId="0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11" xfId="0" applyNumberFormat="1" applyFont="1" applyBorder="1" applyAlignment="1">
      <alignment vertical="center"/>
    </xf>
    <xf numFmtId="0" fontId="26" fillId="0" borderId="0" xfId="0" applyNumberFormat="1" applyFont="1" applyAlignment="1">
      <alignment/>
    </xf>
    <xf numFmtId="0" fontId="25" fillId="0" borderId="11" xfId="0" applyNumberFormat="1" applyFont="1" applyBorder="1" applyAlignment="1">
      <alignment vertical="center"/>
    </xf>
    <xf numFmtId="4" fontId="33" fillId="0" borderId="0" xfId="0" applyFont="1" applyBorder="1" applyAlignment="1">
      <alignment horizontal="left" vertical="center"/>
    </xf>
    <xf numFmtId="0" fontId="52" fillId="0" borderId="0" xfId="64" applyFont="1" applyAlignment="1">
      <alignment vertical="center"/>
      <protection/>
    </xf>
    <xf numFmtId="0" fontId="2" fillId="0" borderId="0" xfId="0" applyNumberFormat="1" applyFont="1" applyBorder="1" applyAlignment="1">
      <alignment horizontal="left"/>
    </xf>
    <xf numFmtId="0" fontId="30" fillId="0" borderId="0" xfId="0" applyNumberFormat="1" applyFont="1" applyFill="1" applyAlignment="1">
      <alignment horizontal="center" vertical="center"/>
    </xf>
    <xf numFmtId="0" fontId="30" fillId="0" borderId="0" xfId="58" applyFont="1" applyFill="1">
      <alignment/>
      <protection/>
    </xf>
    <xf numFmtId="0" fontId="25" fillId="0" borderId="0" xfId="0" applyNumberFormat="1" applyFont="1" applyFill="1" applyAlignment="1">
      <alignment horizontal="right" vertical="center"/>
    </xf>
    <xf numFmtId="0" fontId="20" fillId="0" borderId="0" xfId="74" applyFont="1" applyFill="1" applyAlignment="1">
      <alignment vertical="center"/>
      <protection/>
    </xf>
    <xf numFmtId="0" fontId="21" fillId="0" borderId="0" xfId="74" applyFont="1" applyFill="1" applyAlignment="1">
      <alignment vertical="center"/>
      <protection/>
    </xf>
    <xf numFmtId="0" fontId="36" fillId="0" borderId="0" xfId="0" applyNumberFormat="1" applyFont="1" applyAlignment="1">
      <alignment horizontal="left"/>
    </xf>
    <xf numFmtId="0" fontId="20" fillId="0" borderId="0" xfId="64" applyFont="1" applyFill="1" applyAlignment="1">
      <alignment vertical="center"/>
      <protection/>
    </xf>
    <xf numFmtId="0" fontId="4" fillId="0" borderId="0" xfId="74" applyFont="1" applyFill="1" applyAlignment="1">
      <alignment horizontal="right" wrapText="1"/>
      <protection/>
    </xf>
    <xf numFmtId="0" fontId="34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vertical="center"/>
    </xf>
    <xf numFmtId="0" fontId="55" fillId="0" borderId="0" xfId="0" applyNumberFormat="1" applyFont="1" applyAlignment="1">
      <alignment horizontal="left" vertical="center"/>
    </xf>
    <xf numFmtId="0" fontId="65" fillId="0" borderId="0" xfId="74" applyFont="1" applyAlignment="1">
      <alignment vertical="center" wrapText="1"/>
      <protection/>
    </xf>
    <xf numFmtId="0" fontId="65" fillId="0" borderId="0" xfId="74" applyFont="1" applyAlignment="1">
      <alignment horizontal="left" wrapText="1"/>
      <protection/>
    </xf>
    <xf numFmtId="0" fontId="65" fillId="0" borderId="0" xfId="74" applyFont="1">
      <alignment/>
      <protection/>
    </xf>
    <xf numFmtId="0" fontId="65" fillId="0" borderId="0" xfId="74" applyFont="1" applyAlignment="1">
      <alignment horizontal="right" wrapText="1"/>
      <protection/>
    </xf>
    <xf numFmtId="0" fontId="65" fillId="0" borderId="0" xfId="0" applyNumberFormat="1" applyFont="1" applyAlignment="1">
      <alignment vertical="center"/>
    </xf>
    <xf numFmtId="0" fontId="65" fillId="0" borderId="0" xfId="64" applyFont="1" applyAlignment="1">
      <alignment vertical="center"/>
      <protection/>
    </xf>
    <xf numFmtId="0" fontId="10" fillId="0" borderId="0" xfId="0" applyNumberFormat="1" applyFont="1" applyFill="1" applyAlignment="1">
      <alignment wrapText="1"/>
    </xf>
    <xf numFmtId="0" fontId="54" fillId="0" borderId="0" xfId="74" applyFont="1">
      <alignment/>
      <protection/>
    </xf>
    <xf numFmtId="0" fontId="20" fillId="0" borderId="0" xfId="74" applyFont="1" applyAlignment="1">
      <alignment horizontal="right"/>
      <protection/>
    </xf>
    <xf numFmtId="0" fontId="63" fillId="0" borderId="17" xfId="0" applyNumberFormat="1" applyFont="1" applyFill="1" applyBorder="1" applyAlignment="1" applyProtection="1">
      <alignment horizontal="center" vertical="center" wrapText="1"/>
      <protection/>
    </xf>
    <xf numFmtId="0" fontId="63" fillId="0" borderId="17" xfId="0" applyNumberFormat="1" applyFont="1" applyFill="1" applyBorder="1" applyAlignment="1" applyProtection="1">
      <alignment horizontal="left" vertical="center"/>
      <protection/>
    </xf>
    <xf numFmtId="208" fontId="36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02" fillId="0" borderId="10" xfId="0" applyNumberFormat="1" applyFont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103" fillId="34" borderId="10" xfId="0" applyNumberFormat="1" applyFont="1" applyFill="1" applyBorder="1" applyAlignment="1">
      <alignment horizontal="center" vertical="center" wrapText="1"/>
    </xf>
    <xf numFmtId="2" fontId="103" fillId="34" borderId="10" xfId="0" applyNumberFormat="1" applyFont="1" applyFill="1" applyBorder="1" applyAlignment="1">
      <alignment horizontal="center" vertical="center"/>
    </xf>
    <xf numFmtId="0" fontId="36" fillId="0" borderId="0" xfId="0" applyNumberFormat="1" applyFont="1" applyAlignment="1">
      <alignment vertical="center" wrapText="1"/>
    </xf>
    <xf numFmtId="0" fontId="34" fillId="0" borderId="0" xfId="0" applyNumberFormat="1" applyFont="1" applyFill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57" fillId="0" borderId="0" xfId="0" applyNumberFormat="1" applyFont="1" applyAlignment="1">
      <alignment vertical="center"/>
    </xf>
    <xf numFmtId="208" fontId="34" fillId="34" borderId="10" xfId="0" applyNumberFormat="1" applyFont="1" applyFill="1" applyBorder="1" applyAlignment="1">
      <alignment horizontal="center" vertical="center" wrapText="1"/>
    </xf>
    <xf numFmtId="0" fontId="20" fillId="0" borderId="10" xfId="65" applyFont="1" applyFill="1" applyBorder="1" applyAlignment="1">
      <alignment horizontal="center" vertical="center" wrapText="1"/>
      <protection/>
    </xf>
    <xf numFmtId="0" fontId="34" fillId="34" borderId="10" xfId="0" applyNumberFormat="1" applyFont="1" applyFill="1" applyBorder="1" applyAlignment="1">
      <alignment horizontal="center" vertical="center"/>
    </xf>
    <xf numFmtId="0" fontId="34" fillId="0" borderId="15" xfId="0" applyNumberFormat="1" applyFont="1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/>
    </xf>
    <xf numFmtId="0" fontId="55" fillId="0" borderId="0" xfId="0" applyNumberFormat="1" applyFont="1" applyAlignment="1">
      <alignment horizontal="center" wrapText="1"/>
    </xf>
    <xf numFmtId="0" fontId="34" fillId="0" borderId="10" xfId="0" applyNumberFormat="1" applyFont="1" applyBorder="1" applyAlignment="1">
      <alignment horizontal="center" vertical="center"/>
    </xf>
    <xf numFmtId="0" fontId="36" fillId="34" borderId="0" xfId="0" applyNumberFormat="1" applyFont="1" applyFill="1" applyBorder="1" applyAlignment="1">
      <alignment horizontal="center" wrapText="1"/>
    </xf>
    <xf numFmtId="0" fontId="5" fillId="34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4" fillId="0" borderId="15" xfId="0" applyNumberFormat="1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6" fillId="0" borderId="15" xfId="65" applyFont="1" applyFill="1" applyBorder="1" applyAlignment="1">
      <alignment horizontal="center" vertical="center" textRotation="90" wrapText="1"/>
      <protection/>
    </xf>
    <xf numFmtId="0" fontId="16" fillId="0" borderId="19" xfId="65" applyFont="1" applyFill="1" applyBorder="1" applyAlignment="1">
      <alignment horizontal="center" vertical="center" textRotation="90" wrapText="1"/>
      <protection/>
    </xf>
    <xf numFmtId="0" fontId="16" fillId="0" borderId="12" xfId="65" applyFont="1" applyFill="1" applyBorder="1" applyAlignment="1">
      <alignment horizontal="center" vertical="center" textRotation="90" wrapText="1"/>
      <protection/>
    </xf>
    <xf numFmtId="0" fontId="16" fillId="0" borderId="10" xfId="65" applyFont="1" applyFill="1" applyBorder="1" applyAlignment="1">
      <alignment horizontal="center" vertical="center"/>
      <protection/>
    </xf>
    <xf numFmtId="0" fontId="16" fillId="0" borderId="10" xfId="65" applyFont="1" applyFill="1" applyBorder="1" applyAlignment="1">
      <alignment horizontal="center" vertical="center" textRotation="90" wrapText="1"/>
      <protection/>
    </xf>
    <xf numFmtId="0" fontId="17" fillId="0" borderId="10" xfId="65" applyFont="1" applyFill="1" applyBorder="1" applyAlignment="1">
      <alignment horizontal="center" vertical="center"/>
      <protection/>
    </xf>
    <xf numFmtId="0" fontId="16" fillId="0" borderId="10" xfId="65" applyFont="1" applyFill="1" applyBorder="1" applyAlignment="1">
      <alignment horizontal="center" vertical="center" wrapText="1"/>
      <protection/>
    </xf>
    <xf numFmtId="3" fontId="16" fillId="0" borderId="10" xfId="65" applyNumberFormat="1" applyFont="1" applyFill="1" applyBorder="1" applyAlignment="1">
      <alignment horizontal="center" vertical="center" textRotation="90" wrapText="1"/>
      <protection/>
    </xf>
    <xf numFmtId="0" fontId="13" fillId="0" borderId="0" xfId="60" applyFont="1" applyFill="1" applyAlignment="1">
      <alignment horizontal="center" vertical="center"/>
      <protection/>
    </xf>
    <xf numFmtId="0" fontId="15" fillId="0" borderId="0" xfId="60" applyFont="1" applyFill="1" applyAlignment="1">
      <alignment horizontal="center" vertical="center" wrapText="1"/>
      <protection/>
    </xf>
    <xf numFmtId="0" fontId="5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21" fillId="34" borderId="0" xfId="0" applyNumberFormat="1" applyFont="1" applyFill="1" applyAlignment="1">
      <alignment horizontal="center"/>
    </xf>
    <xf numFmtId="0" fontId="36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6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justify" vertical="center" wrapText="1"/>
    </xf>
    <xf numFmtId="0" fontId="25" fillId="0" borderId="0" xfId="0" applyNumberFormat="1" applyFont="1" applyBorder="1" applyAlignment="1">
      <alignment horizontal="justify" vertical="justify" wrapText="1"/>
    </xf>
    <xf numFmtId="0" fontId="25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5" fillId="0" borderId="0" xfId="74" applyFont="1" applyAlignment="1">
      <alignment horizontal="left" vertical="center" wrapText="1"/>
      <protection/>
    </xf>
    <xf numFmtId="0" fontId="25" fillId="0" borderId="0" xfId="0" applyNumberFormat="1" applyFont="1" applyAlignment="1">
      <alignment horizontal="justify" vertical="justify" wrapText="1"/>
    </xf>
    <xf numFmtId="0" fontId="25" fillId="0" borderId="0" xfId="0" applyNumberFormat="1" applyFont="1" applyAlignment="1">
      <alignment horizontal="center" vertical="center"/>
    </xf>
    <xf numFmtId="0" fontId="48" fillId="0" borderId="0" xfId="0" applyNumberFormat="1" applyFont="1" applyAlignment="1">
      <alignment horizontal="left" wrapText="1"/>
    </xf>
    <xf numFmtId="0" fontId="20" fillId="0" borderId="0" xfId="74" applyFont="1" applyAlignment="1">
      <alignment horizontal="left"/>
      <protection/>
    </xf>
    <xf numFmtId="0" fontId="20" fillId="0" borderId="0" xfId="74" applyFont="1" applyAlignment="1">
      <alignment horizontal="left" wrapText="1"/>
      <protection/>
    </xf>
    <xf numFmtId="0" fontId="48" fillId="0" borderId="0" xfId="0" applyNumberFormat="1" applyFont="1" applyAlignment="1">
      <alignment horizontal="center" wrapText="1"/>
    </xf>
    <xf numFmtId="0" fontId="12" fillId="0" borderId="0" xfId="74" applyFont="1" applyAlignment="1">
      <alignment horizontal="center" vertical="center"/>
      <protection/>
    </xf>
    <xf numFmtId="0" fontId="48" fillId="0" borderId="0" xfId="0" applyNumberFormat="1" applyFont="1" applyAlignment="1">
      <alignment horizontal="center"/>
    </xf>
    <xf numFmtId="0" fontId="11" fillId="0" borderId="20" xfId="74" applyFont="1" applyBorder="1" applyAlignment="1">
      <alignment horizontal="center" vertical="center"/>
      <protection/>
    </xf>
    <xf numFmtId="0" fontId="11" fillId="0" borderId="21" xfId="74" applyFont="1" applyBorder="1" applyAlignment="1">
      <alignment horizontal="center" vertical="center"/>
      <protection/>
    </xf>
    <xf numFmtId="0" fontId="11" fillId="0" borderId="0" xfId="64" applyFont="1" applyAlignment="1">
      <alignment horizontal="left" vertical="center"/>
      <protection/>
    </xf>
    <xf numFmtId="0" fontId="12" fillId="0" borderId="20" xfId="74" applyFont="1" applyBorder="1" applyAlignment="1">
      <alignment horizontal="center" vertical="center" wrapText="1"/>
      <protection/>
    </xf>
    <xf numFmtId="0" fontId="12" fillId="0" borderId="21" xfId="74" applyFont="1" applyBorder="1" applyAlignment="1">
      <alignment horizontal="center" vertical="center" wrapText="1"/>
      <protection/>
    </xf>
    <xf numFmtId="3" fontId="12" fillId="0" borderId="20" xfId="74" applyNumberFormat="1" applyFont="1" applyBorder="1" applyAlignment="1">
      <alignment horizontal="center" vertical="center"/>
      <protection/>
    </xf>
    <xf numFmtId="3" fontId="12" fillId="0" borderId="21" xfId="74" applyNumberFormat="1" applyFont="1" applyBorder="1" applyAlignment="1">
      <alignment horizontal="center" vertical="center"/>
      <protection/>
    </xf>
    <xf numFmtId="3" fontId="12" fillId="0" borderId="20" xfId="74" applyNumberFormat="1" applyFont="1" applyFill="1" applyBorder="1" applyAlignment="1">
      <alignment horizontal="center" vertical="center"/>
      <protection/>
    </xf>
    <xf numFmtId="3" fontId="12" fillId="0" borderId="21" xfId="74" applyNumberFormat="1" applyFont="1" applyFill="1" applyBorder="1" applyAlignment="1">
      <alignment horizontal="center" vertical="center"/>
      <protection/>
    </xf>
    <xf numFmtId="3" fontId="11" fillId="0" borderId="20" xfId="74" applyNumberFormat="1" applyFont="1" applyBorder="1" applyAlignment="1">
      <alignment horizontal="center" vertical="center"/>
      <protection/>
    </xf>
    <xf numFmtId="3" fontId="11" fillId="0" borderId="21" xfId="74" applyNumberFormat="1" applyFont="1" applyBorder="1" applyAlignment="1">
      <alignment horizontal="center" vertical="center"/>
      <protection/>
    </xf>
    <xf numFmtId="0" fontId="12" fillId="0" borderId="0" xfId="64" applyFont="1" applyAlignment="1">
      <alignment horizontal="left" vertical="center" wrapText="1"/>
      <protection/>
    </xf>
    <xf numFmtId="0" fontId="11" fillId="0" borderId="0" xfId="74" applyFont="1" applyAlignment="1">
      <alignment horizontal="right" vertical="center"/>
      <protection/>
    </xf>
    <xf numFmtId="0" fontId="12" fillId="0" borderId="0" xfId="74" applyFont="1" applyAlignment="1">
      <alignment horizontal="right" vertical="center"/>
      <protection/>
    </xf>
    <xf numFmtId="0" fontId="12" fillId="0" borderId="0" xfId="74" applyFont="1" applyAlignment="1">
      <alignment horizontal="left" vertical="center" wrapText="1"/>
      <protection/>
    </xf>
    <xf numFmtId="0" fontId="12" fillId="0" borderId="0" xfId="74" applyFont="1" applyAlignment="1">
      <alignment horizontal="justify" vertical="top" wrapText="1"/>
      <protection/>
    </xf>
    <xf numFmtId="0" fontId="23" fillId="0" borderId="0" xfId="64" applyFont="1" applyAlignment="1">
      <alignment horizontal="left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20" fillId="0" borderId="0" xfId="0" applyNumberFormat="1" applyFont="1" applyAlignment="1">
      <alignment horizontal="center" vertical="center" wrapText="1"/>
    </xf>
    <xf numFmtId="0" fontId="12" fillId="0" borderId="22" xfId="74" applyFont="1" applyBorder="1" applyAlignment="1">
      <alignment horizontal="center" vertical="center"/>
      <protection/>
    </xf>
    <xf numFmtId="0" fontId="12" fillId="0" borderId="23" xfId="74" applyFont="1" applyBorder="1" applyAlignment="1">
      <alignment horizontal="center" vertical="center"/>
      <protection/>
    </xf>
    <xf numFmtId="0" fontId="12" fillId="0" borderId="24" xfId="74" applyFont="1" applyBorder="1" applyAlignment="1">
      <alignment horizontal="center" vertical="center"/>
      <protection/>
    </xf>
    <xf numFmtId="0" fontId="12" fillId="0" borderId="25" xfId="74" applyFont="1" applyBorder="1" applyAlignment="1">
      <alignment horizontal="center" vertical="center"/>
      <protection/>
    </xf>
    <xf numFmtId="0" fontId="12" fillId="0" borderId="26" xfId="74" applyFont="1" applyBorder="1" applyAlignment="1">
      <alignment horizontal="center" vertical="center"/>
      <protection/>
    </xf>
    <xf numFmtId="0" fontId="12" fillId="0" borderId="27" xfId="74" applyFont="1" applyBorder="1" applyAlignment="1">
      <alignment horizontal="center" vertical="center"/>
      <protection/>
    </xf>
    <xf numFmtId="3" fontId="12" fillId="0" borderId="10" xfId="74" applyNumberFormat="1" applyFont="1" applyBorder="1" applyAlignment="1">
      <alignment horizontal="center" vertical="center"/>
      <protection/>
    </xf>
    <xf numFmtId="3" fontId="11" fillId="0" borderId="10" xfId="74" applyNumberFormat="1" applyFont="1" applyBorder="1" applyAlignment="1">
      <alignment horizontal="center" vertical="center"/>
      <protection/>
    </xf>
    <xf numFmtId="0" fontId="12" fillId="0" borderId="28" xfId="74" applyFont="1" applyBorder="1" applyAlignment="1">
      <alignment horizontal="center" vertical="center" wrapText="1"/>
      <protection/>
    </xf>
    <xf numFmtId="0" fontId="12" fillId="0" borderId="10" xfId="74" applyFont="1" applyBorder="1" applyAlignment="1">
      <alignment horizontal="center" vertical="center" wrapText="1"/>
      <protection/>
    </xf>
    <xf numFmtId="3" fontId="12" fillId="0" borderId="28" xfId="74" applyNumberFormat="1" applyFont="1" applyFill="1" applyBorder="1" applyAlignment="1">
      <alignment horizontal="center" vertical="center"/>
      <protection/>
    </xf>
    <xf numFmtId="3" fontId="12" fillId="0" borderId="28" xfId="74" applyNumberFormat="1" applyFont="1" applyBorder="1" applyAlignment="1">
      <alignment horizontal="center" vertical="center"/>
      <protection/>
    </xf>
    <xf numFmtId="3" fontId="11" fillId="0" borderId="28" xfId="74" applyNumberFormat="1" applyFont="1" applyBorder="1" applyAlignment="1">
      <alignment horizontal="center" vertical="center"/>
      <protection/>
    </xf>
    <xf numFmtId="3" fontId="12" fillId="0" borderId="10" xfId="74" applyNumberFormat="1" applyFont="1" applyFill="1" applyBorder="1" applyAlignment="1">
      <alignment horizontal="center" vertical="center"/>
      <protection/>
    </xf>
    <xf numFmtId="0" fontId="62" fillId="0" borderId="29" xfId="0" applyNumberFormat="1" applyFont="1" applyFill="1" applyBorder="1" applyAlignment="1" applyProtection="1">
      <alignment horizontal="center" vertical="center" wrapText="1"/>
      <protection/>
    </xf>
    <xf numFmtId="0" fontId="62" fillId="0" borderId="3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>
      <alignment horizontal="center"/>
    </xf>
    <xf numFmtId="0" fontId="36" fillId="0" borderId="0" xfId="0" applyNumberFormat="1" applyFont="1" applyFill="1" applyAlignment="1">
      <alignment horizontal="center" vertical="center" wrapText="1"/>
    </xf>
    <xf numFmtId="0" fontId="63" fillId="0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16" xfId="0" applyNumberFormat="1" applyFont="1" applyFill="1" applyBorder="1" applyAlignment="1" applyProtection="1">
      <alignment horizontal="center" vertical="center" wrapText="1"/>
      <protection/>
    </xf>
    <xf numFmtId="0" fontId="62" fillId="0" borderId="17" xfId="0" applyNumberFormat="1" applyFont="1" applyFill="1" applyBorder="1" applyAlignment="1" applyProtection="1">
      <alignment horizontal="center" vertical="center" wrapText="1"/>
      <protection/>
    </xf>
    <xf numFmtId="0" fontId="62" fillId="0" borderId="16" xfId="0" applyNumberFormat="1" applyFont="1" applyFill="1" applyBorder="1" applyAlignment="1" applyProtection="1">
      <alignment horizontal="center" vertical="center"/>
      <protection/>
    </xf>
    <xf numFmtId="0" fontId="62" fillId="0" borderId="17" xfId="0" applyNumberFormat="1" applyFont="1" applyFill="1" applyBorder="1" applyAlignment="1" applyProtection="1">
      <alignment horizontal="center" vertical="center"/>
      <protection/>
    </xf>
    <xf numFmtId="0" fontId="6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4" fillId="0" borderId="17" xfId="0" applyNumberFormat="1" applyFont="1" applyFill="1" applyBorder="1" applyAlignment="1">
      <alignment horizontal="center" vertical="center" wrapText="1"/>
    </xf>
    <xf numFmtId="0" fontId="63" fillId="0" borderId="31" xfId="0" applyNumberFormat="1" applyFont="1" applyFill="1" applyBorder="1" applyAlignment="1" applyProtection="1">
      <alignment horizontal="center" vertical="center"/>
      <protection/>
    </xf>
    <xf numFmtId="0" fontId="63" fillId="0" borderId="33" xfId="0" applyNumberFormat="1" applyFont="1" applyFill="1" applyBorder="1" applyAlignment="1" applyProtection="1">
      <alignment horizontal="center" vertical="center"/>
      <protection/>
    </xf>
    <xf numFmtId="0" fontId="63" fillId="0" borderId="32" xfId="0" applyNumberFormat="1" applyFont="1" applyFill="1" applyBorder="1" applyAlignment="1" applyProtection="1">
      <alignment horizontal="center" vertical="center"/>
      <protection/>
    </xf>
    <xf numFmtId="0" fontId="63" fillId="0" borderId="16" xfId="0" applyNumberFormat="1" applyFont="1" applyFill="1" applyBorder="1" applyAlignment="1" applyProtection="1">
      <alignment horizontal="left" vertical="top" indent="15"/>
      <protection/>
    </xf>
    <xf numFmtId="0" fontId="63" fillId="0" borderId="16" xfId="0" applyNumberFormat="1" applyFont="1" applyFill="1" applyBorder="1" applyAlignment="1" applyProtection="1">
      <alignment horizontal="left" vertical="top" indent="5"/>
      <protection/>
    </xf>
    <xf numFmtId="0" fontId="63" fillId="0" borderId="34" xfId="0" applyNumberFormat="1" applyFont="1" applyFill="1" applyBorder="1" applyAlignment="1" applyProtection="1">
      <alignment horizontal="left" vertical="top" indent="5"/>
      <protection/>
    </xf>
    <xf numFmtId="0" fontId="63" fillId="0" borderId="35" xfId="0" applyNumberFormat="1" applyFont="1" applyFill="1" applyBorder="1" applyAlignment="1" applyProtection="1">
      <alignment horizontal="center" vertical="center" wrapText="1"/>
      <protection/>
    </xf>
    <xf numFmtId="0" fontId="64" fillId="0" borderId="36" xfId="0" applyNumberFormat="1" applyFont="1" applyFill="1" applyBorder="1" applyAlignment="1">
      <alignment horizontal="center" vertical="center" wrapText="1"/>
    </xf>
    <xf numFmtId="0" fontId="5" fillId="0" borderId="0" xfId="73" applyFont="1" applyAlignment="1">
      <alignment horizontal="right" vertical="top"/>
      <protection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48" fillId="0" borderId="0" xfId="0" applyNumberFormat="1" applyFont="1" applyAlignment="1">
      <alignment horizontal="center" vertical="center" wrapText="1"/>
    </xf>
    <xf numFmtId="0" fontId="4" fillId="0" borderId="0" xfId="74" applyFont="1" applyAlignment="1">
      <alignment horizontal="center"/>
      <protection/>
    </xf>
    <xf numFmtId="3" fontId="46" fillId="0" borderId="0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Alignment="1">
      <alignment horizontal="center" vertical="center" wrapText="1"/>
    </xf>
    <xf numFmtId="0" fontId="5" fillId="0" borderId="0" xfId="63" applyFont="1" applyFill="1" applyAlignment="1">
      <alignment horizontal="right"/>
      <protection/>
    </xf>
    <xf numFmtId="0" fontId="45" fillId="33" borderId="10" xfId="0" applyNumberFormat="1" applyFont="1" applyFill="1" applyBorder="1" applyAlignment="1">
      <alignment horizontal="center" vertical="center" textRotation="90" wrapText="1"/>
    </xf>
    <xf numFmtId="4" fontId="35" fillId="0" borderId="0" xfId="56" applyFont="1" applyFill="1" applyAlignment="1">
      <alignment horizontal="center" vertical="center" wrapText="1"/>
      <protection/>
    </xf>
    <xf numFmtId="0" fontId="45" fillId="33" borderId="1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1" fontId="45" fillId="33" borderId="10" xfId="0" applyNumberFormat="1" applyFont="1" applyFill="1" applyBorder="1" applyAlignment="1">
      <alignment horizontal="center" vertical="center" wrapText="1"/>
    </xf>
    <xf numFmtId="1" fontId="45" fillId="33" borderId="15" xfId="0" applyNumberFormat="1" applyFont="1" applyFill="1" applyBorder="1" applyAlignment="1">
      <alignment horizontal="center" vertical="center" wrapText="1"/>
    </xf>
    <xf numFmtId="1" fontId="45" fillId="33" borderId="12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wrapText="1"/>
    </xf>
    <xf numFmtId="0" fontId="45" fillId="33" borderId="10" xfId="0" applyNumberFormat="1" applyFont="1" applyFill="1" applyBorder="1" applyAlignment="1">
      <alignment horizontal="center" vertical="center" wrapText="1"/>
    </xf>
  </cellXfs>
  <cellStyles count="66">
    <cellStyle name="Normal" xfId="0"/>
    <cellStyle name="_Форма Акта + Ведомость к приложению №8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кт Данных дизаж за январь" xfId="55"/>
    <cellStyle name="Обычный_Акты Данных апрель" xfId="56"/>
    <cellStyle name="Обычный_Договор_Приложение №4 от 01.01.07" xfId="57"/>
    <cellStyle name="Обычный_Договор_Приложение №4 от 01.01.07 2" xfId="58"/>
    <cellStyle name="Обычный_Нефтгегорский ГПЗ" xfId="59"/>
    <cellStyle name="Обычный_Перечень и акт данных" xfId="60"/>
    <cellStyle name="Обычный_Перечень и акт данных 2" xfId="61"/>
    <cellStyle name="Обычный_Прил 4_9 СНПЗ" xfId="62"/>
    <cellStyle name="Обычный_Приложение 9_Сибур " xfId="63"/>
    <cellStyle name="Обычный_СЭ_V 05" xfId="64"/>
    <cellStyle name="Обычный_ЭСКОМ (КНПЗ) исправл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Стиль 1_Приложение 6,7" xfId="73"/>
    <cellStyle name="Стиль 1_Форма акта для розн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k\users\Documents%20and%20Settings\BereslavskyMS.SSK63\&#1052;&#1086;&#1080;%20&#1076;&#1086;&#1082;&#1091;&#1084;&#1077;&#1085;&#1090;&#1099;\&#1040;&#1050;&#1058;&#1067;%20&#1057;%20&#1042;&#1086;&#1052;&#1056;&#1050;\2008%20&#1075;&#1086;&#1076;\&#1071;&#1085;&#1074;&#1072;&#1088;&#1100;\&#1042;&#1072;&#1088;&#1080;&#1072;&#1085;&#1090;&#1099;\&#1040;&#1082;&#1090;%20c%20&#1054;&#1040;&#1054;%20&#1042;&#1086;&#1083;&#1078;&#1089;&#1082;&#1072;&#1103;%20&#1052;&#1056;&#1050;%20&#1079;&#1072;%20&#1103;&#1085;&#1074;&#1072;&#1088;&#1100;%202008%20&#1075;.(&#1044;&#1083;&#1103;%20&#1057;&#1072;&#1084;&#1072;&#1088;&#1072;&#1101;&#1085;&#1077;&#1088;&#1075;&#108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Лист1"/>
      <sheetName val="Лист2"/>
      <sheetName val="Лист3"/>
      <sheetName val="Лист4"/>
      <sheetName val="Лист5"/>
      <sheetName val="Лист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view="pageBreakPreview" zoomScale="85" zoomScaleNormal="80" zoomScaleSheetLayoutView="85" zoomScalePageLayoutView="0" workbookViewId="0" topLeftCell="A45">
      <selection activeCell="B70" sqref="B70"/>
    </sheetView>
  </sheetViews>
  <sheetFormatPr defaultColWidth="9.00390625" defaultRowHeight="12.75"/>
  <cols>
    <col min="1" max="1" width="14.875" style="81" customWidth="1"/>
    <col min="2" max="2" width="15.625" style="81" customWidth="1"/>
    <col min="3" max="3" width="16.25390625" style="81" customWidth="1"/>
    <col min="4" max="4" width="19.125" style="81" customWidth="1"/>
    <col min="5" max="5" width="13.25390625" style="81" customWidth="1"/>
    <col min="6" max="6" width="17.375" style="81" customWidth="1"/>
    <col min="7" max="7" width="12.125" style="81" customWidth="1"/>
    <col min="8" max="8" width="13.625" style="81" customWidth="1"/>
    <col min="9" max="10" width="14.375" style="81" customWidth="1"/>
    <col min="11" max="11" width="16.125" style="81" customWidth="1"/>
  </cols>
  <sheetData>
    <row r="1" spans="1:11" s="240" customFormat="1" ht="18" customHeight="1" hidden="1">
      <c r="A1" s="238"/>
      <c r="B1" s="238"/>
      <c r="C1" s="238"/>
      <c r="D1" s="238"/>
      <c r="E1" s="238"/>
      <c r="F1" s="238"/>
      <c r="G1" s="239"/>
      <c r="H1" s="239"/>
      <c r="I1" s="239"/>
      <c r="J1" s="239"/>
      <c r="K1" s="238"/>
    </row>
    <row r="2" spans="1:11" s="240" customFormat="1" ht="18" customHeight="1" hidden="1">
      <c r="A2" s="238"/>
      <c r="B2" s="238"/>
      <c r="C2" s="238"/>
      <c r="D2" s="238"/>
      <c r="E2" s="238"/>
      <c r="F2" s="238"/>
      <c r="G2" s="238"/>
      <c r="H2" s="239"/>
      <c r="I2" s="239"/>
      <c r="J2" s="239"/>
      <c r="K2" s="241"/>
    </row>
    <row r="3" spans="1:11" s="240" customFormat="1" ht="18" customHeight="1" hidden="1">
      <c r="A3" s="238"/>
      <c r="B3" s="238"/>
      <c r="C3" s="238"/>
      <c r="D3" s="238"/>
      <c r="E3" s="238"/>
      <c r="F3" s="238"/>
      <c r="G3" s="238"/>
      <c r="H3" s="237"/>
      <c r="I3" s="237"/>
      <c r="J3" s="237"/>
      <c r="K3" s="217"/>
    </row>
    <row r="4" spans="1:11" s="240" customFormat="1" ht="18" customHeight="1" hidden="1">
      <c r="A4" s="238"/>
      <c r="B4" s="238"/>
      <c r="C4" s="238"/>
      <c r="D4" s="238"/>
      <c r="E4" s="238"/>
      <c r="F4" s="238"/>
      <c r="G4" s="238"/>
      <c r="H4" s="237"/>
      <c r="I4" s="237"/>
      <c r="J4" s="237"/>
      <c r="K4" s="248"/>
    </row>
    <row r="5" spans="1:11" s="240" customFormat="1" ht="18" customHeight="1" hidden="1">
      <c r="A5" s="238"/>
      <c r="B5" s="238"/>
      <c r="C5" s="238"/>
      <c r="D5" s="238"/>
      <c r="E5" s="238"/>
      <c r="F5" s="238"/>
      <c r="G5" s="238"/>
      <c r="H5" s="237"/>
      <c r="I5" s="237"/>
      <c r="J5" s="237"/>
      <c r="K5" s="217"/>
    </row>
    <row r="6" spans="1:11" s="240" customFormat="1" ht="18" customHeight="1">
      <c r="A6" s="238"/>
      <c r="B6" s="238"/>
      <c r="C6" s="238"/>
      <c r="D6" s="238"/>
      <c r="E6" s="238"/>
      <c r="F6" s="238"/>
      <c r="G6" s="238"/>
      <c r="H6" s="237"/>
      <c r="I6" s="237"/>
      <c r="J6" s="237"/>
      <c r="K6" s="241"/>
    </row>
    <row r="7" spans="1:11" s="240" customFormat="1" ht="18" customHeight="1">
      <c r="A7" s="238"/>
      <c r="B7" s="238"/>
      <c r="C7" s="238"/>
      <c r="D7" s="238"/>
      <c r="E7" s="238"/>
      <c r="F7" s="238"/>
      <c r="G7" s="238"/>
      <c r="H7" s="237"/>
      <c r="I7" s="237"/>
      <c r="J7" s="237"/>
      <c r="K7" s="241" t="s">
        <v>138</v>
      </c>
    </row>
    <row r="8" spans="1:15" s="240" customFormat="1" ht="17.25" customHeight="1">
      <c r="A8" s="238"/>
      <c r="B8" s="238"/>
      <c r="C8" s="238"/>
      <c r="D8" s="238"/>
      <c r="E8" s="238"/>
      <c r="F8" s="238"/>
      <c r="G8" s="238"/>
      <c r="H8" s="237"/>
      <c r="I8" s="237"/>
      <c r="J8" s="237"/>
      <c r="K8" s="248" t="s">
        <v>171</v>
      </c>
      <c r="L8" s="324"/>
      <c r="M8" s="324"/>
      <c r="N8" s="324"/>
      <c r="O8" s="324"/>
    </row>
    <row r="9" spans="1:15" s="240" customFormat="1" ht="17.25" customHeight="1">
      <c r="A9" s="238"/>
      <c r="B9" s="238"/>
      <c r="C9" s="238"/>
      <c r="D9" s="238"/>
      <c r="E9" s="238"/>
      <c r="F9" s="238"/>
      <c r="G9" s="238"/>
      <c r="H9" s="237"/>
      <c r="I9" s="237"/>
      <c r="J9" s="237"/>
      <c r="K9" s="217" t="s">
        <v>323</v>
      </c>
      <c r="L9" s="324"/>
      <c r="M9" s="324"/>
      <c r="N9" s="324"/>
      <c r="O9" s="324"/>
    </row>
    <row r="10" spans="1:15" s="240" customFormat="1" ht="17.25" customHeight="1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324"/>
      <c r="M10" s="324"/>
      <c r="N10" s="324"/>
      <c r="O10" s="324"/>
    </row>
    <row r="11" spans="1:15" s="240" customFormat="1" ht="17.25" customHeight="1">
      <c r="A11" s="450" t="s">
        <v>304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324"/>
      <c r="M11" s="324"/>
      <c r="N11" s="324"/>
      <c r="O11" s="324"/>
    </row>
    <row r="12" spans="1:11" s="240" customFormat="1" ht="17.2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18.75" customHeight="1">
      <c r="A13" s="447">
        <v>2022</v>
      </c>
      <c r="B13" s="451" t="s">
        <v>174</v>
      </c>
      <c r="C13" s="451"/>
      <c r="D13" s="451"/>
      <c r="E13" s="451"/>
      <c r="F13" s="451"/>
      <c r="G13" s="451" t="s">
        <v>240</v>
      </c>
      <c r="H13" s="451"/>
      <c r="I13" s="451"/>
      <c r="J13" s="451"/>
      <c r="K13" s="451"/>
    </row>
    <row r="14" spans="1:11" s="80" customFormat="1" ht="15.75">
      <c r="A14" s="448"/>
      <c r="B14" s="372" t="s">
        <v>11</v>
      </c>
      <c r="C14" s="372" t="s">
        <v>59</v>
      </c>
      <c r="D14" s="372" t="s">
        <v>60</v>
      </c>
      <c r="E14" s="372" t="s">
        <v>14</v>
      </c>
      <c r="F14" s="372" t="s">
        <v>0</v>
      </c>
      <c r="G14" s="372" t="s">
        <v>11</v>
      </c>
      <c r="H14" s="372" t="s">
        <v>59</v>
      </c>
      <c r="I14" s="372" t="s">
        <v>60</v>
      </c>
      <c r="J14" s="372" t="s">
        <v>14</v>
      </c>
      <c r="K14" s="372" t="s">
        <v>0</v>
      </c>
    </row>
    <row r="15" spans="1:11" ht="15.75">
      <c r="A15" s="371" t="s">
        <v>61</v>
      </c>
      <c r="B15" s="359">
        <f>B34-B52</f>
        <v>0</v>
      </c>
      <c r="C15" s="359">
        <f aca="true" t="shared" si="0" ref="C15:C29">C52-C34</f>
        <v>0</v>
      </c>
      <c r="D15" s="359">
        <f>D34-D52</f>
        <v>0</v>
      </c>
      <c r="E15" s="359">
        <f aca="true" t="shared" si="1" ref="E15:E29">E52-E34</f>
        <v>0</v>
      </c>
      <c r="F15" s="360">
        <f>B15+C15+D15+E15</f>
        <v>0</v>
      </c>
      <c r="G15" s="361">
        <f aca="true" t="shared" si="2" ref="G15:I28">G34-G52</f>
        <v>0</v>
      </c>
      <c r="H15" s="361">
        <f aca="true" t="shared" si="3" ref="H15:H29">H52-H34</f>
        <v>0</v>
      </c>
      <c r="I15" s="361">
        <f t="shared" si="2"/>
        <v>0</v>
      </c>
      <c r="J15" s="359">
        <f aca="true" t="shared" si="4" ref="J15:J29">J52-J34</f>
        <v>0</v>
      </c>
      <c r="K15" s="362">
        <f>G15+H15+I15+J15</f>
        <v>0</v>
      </c>
    </row>
    <row r="16" spans="1:11" ht="15.75">
      <c r="A16" s="371" t="s">
        <v>62</v>
      </c>
      <c r="B16" s="359">
        <f aca="true" t="shared" si="5" ref="B16:B27">B35-B53</f>
        <v>0</v>
      </c>
      <c r="C16" s="359">
        <f t="shared" si="0"/>
        <v>0</v>
      </c>
      <c r="D16" s="359">
        <f aca="true" t="shared" si="6" ref="D16:D29">D35-D53</f>
        <v>0</v>
      </c>
      <c r="E16" s="359">
        <f t="shared" si="1"/>
        <v>0</v>
      </c>
      <c r="F16" s="360">
        <f aca="true" t="shared" si="7" ref="F16:F29">B16+C16+D16+E16</f>
        <v>0</v>
      </c>
      <c r="G16" s="361">
        <f t="shared" si="2"/>
        <v>0</v>
      </c>
      <c r="H16" s="361">
        <f t="shared" si="3"/>
        <v>0</v>
      </c>
      <c r="I16" s="361">
        <f t="shared" si="2"/>
        <v>0</v>
      </c>
      <c r="J16" s="359">
        <f t="shared" si="4"/>
        <v>0</v>
      </c>
      <c r="K16" s="362">
        <f aca="true" t="shared" si="8" ref="K16:K29">G16+H16+I16+J16</f>
        <v>0</v>
      </c>
    </row>
    <row r="17" spans="1:11" ht="15.75">
      <c r="A17" s="371" t="s">
        <v>63</v>
      </c>
      <c r="B17" s="359">
        <f t="shared" si="5"/>
        <v>0</v>
      </c>
      <c r="C17" s="359">
        <f t="shared" si="0"/>
        <v>0</v>
      </c>
      <c r="D17" s="359">
        <f t="shared" si="6"/>
        <v>0</v>
      </c>
      <c r="E17" s="359">
        <f t="shared" si="1"/>
        <v>0</v>
      </c>
      <c r="F17" s="360">
        <f t="shared" si="7"/>
        <v>0</v>
      </c>
      <c r="G17" s="361">
        <f t="shared" si="2"/>
        <v>0</v>
      </c>
      <c r="H17" s="361">
        <f t="shared" si="3"/>
        <v>0</v>
      </c>
      <c r="I17" s="361">
        <f t="shared" si="2"/>
        <v>0</v>
      </c>
      <c r="J17" s="359">
        <f t="shared" si="4"/>
        <v>0</v>
      </c>
      <c r="K17" s="362">
        <f t="shared" si="8"/>
        <v>0</v>
      </c>
    </row>
    <row r="18" spans="1:11" ht="15.75">
      <c r="A18" s="371" t="s">
        <v>64</v>
      </c>
      <c r="B18" s="359">
        <f t="shared" si="5"/>
        <v>0</v>
      </c>
      <c r="C18" s="359">
        <f t="shared" si="0"/>
        <v>0</v>
      </c>
      <c r="D18" s="359">
        <f t="shared" si="6"/>
        <v>0</v>
      </c>
      <c r="E18" s="359">
        <f t="shared" si="1"/>
        <v>0</v>
      </c>
      <c r="F18" s="360">
        <f t="shared" si="7"/>
        <v>0</v>
      </c>
      <c r="G18" s="361">
        <f t="shared" si="2"/>
        <v>0</v>
      </c>
      <c r="H18" s="361">
        <f t="shared" si="3"/>
        <v>0</v>
      </c>
      <c r="I18" s="361">
        <f t="shared" si="2"/>
        <v>0</v>
      </c>
      <c r="J18" s="359">
        <f t="shared" si="4"/>
        <v>0</v>
      </c>
      <c r="K18" s="362">
        <f t="shared" si="8"/>
        <v>0</v>
      </c>
    </row>
    <row r="19" spans="1:11" ht="15.75">
      <c r="A19" s="371" t="s">
        <v>65</v>
      </c>
      <c r="B19" s="359">
        <f t="shared" si="5"/>
        <v>0</v>
      </c>
      <c r="C19" s="359">
        <f t="shared" si="0"/>
        <v>0</v>
      </c>
      <c r="D19" s="359">
        <f t="shared" si="6"/>
        <v>0</v>
      </c>
      <c r="E19" s="359">
        <f t="shared" si="1"/>
        <v>0</v>
      </c>
      <c r="F19" s="360">
        <f t="shared" si="7"/>
        <v>0</v>
      </c>
      <c r="G19" s="361">
        <f t="shared" si="2"/>
        <v>0</v>
      </c>
      <c r="H19" s="361">
        <f t="shared" si="3"/>
        <v>0</v>
      </c>
      <c r="I19" s="361">
        <f t="shared" si="2"/>
        <v>0</v>
      </c>
      <c r="J19" s="359">
        <f t="shared" si="4"/>
        <v>0</v>
      </c>
      <c r="K19" s="362">
        <f t="shared" si="8"/>
        <v>0</v>
      </c>
    </row>
    <row r="20" spans="1:11" ht="15.75">
      <c r="A20" s="371" t="s">
        <v>66</v>
      </c>
      <c r="B20" s="359">
        <f t="shared" si="5"/>
        <v>0</v>
      </c>
      <c r="C20" s="359">
        <f t="shared" si="0"/>
        <v>0</v>
      </c>
      <c r="D20" s="359">
        <f t="shared" si="6"/>
        <v>0</v>
      </c>
      <c r="E20" s="359">
        <f t="shared" si="1"/>
        <v>0</v>
      </c>
      <c r="F20" s="360">
        <f t="shared" si="7"/>
        <v>0</v>
      </c>
      <c r="G20" s="361">
        <f t="shared" si="2"/>
        <v>0</v>
      </c>
      <c r="H20" s="361">
        <f t="shared" si="3"/>
        <v>0</v>
      </c>
      <c r="I20" s="361">
        <f t="shared" si="2"/>
        <v>0</v>
      </c>
      <c r="J20" s="359">
        <f t="shared" si="4"/>
        <v>0</v>
      </c>
      <c r="K20" s="362">
        <f t="shared" si="8"/>
        <v>0</v>
      </c>
    </row>
    <row r="21" spans="1:11" ht="15.75">
      <c r="A21" s="363" t="s">
        <v>125</v>
      </c>
      <c r="B21" s="359">
        <f t="shared" si="5"/>
        <v>0</v>
      </c>
      <c r="C21" s="359">
        <f t="shared" si="0"/>
        <v>0</v>
      </c>
      <c r="D21" s="359">
        <f t="shared" si="6"/>
        <v>0</v>
      </c>
      <c r="E21" s="359">
        <f t="shared" si="1"/>
        <v>0</v>
      </c>
      <c r="F21" s="360">
        <f>SUM(F15:F20)</f>
        <v>0</v>
      </c>
      <c r="G21" s="361">
        <f t="shared" si="2"/>
        <v>0</v>
      </c>
      <c r="H21" s="361">
        <f t="shared" si="3"/>
        <v>0</v>
      </c>
      <c r="I21" s="361">
        <f t="shared" si="2"/>
        <v>0</v>
      </c>
      <c r="J21" s="359">
        <f t="shared" si="4"/>
        <v>0</v>
      </c>
      <c r="K21" s="362">
        <f t="shared" si="8"/>
        <v>0</v>
      </c>
    </row>
    <row r="22" spans="1:11" ht="15.75">
      <c r="A22" s="371" t="s">
        <v>67</v>
      </c>
      <c r="B22" s="359">
        <f t="shared" si="5"/>
        <v>0</v>
      </c>
      <c r="C22" s="359">
        <f t="shared" si="0"/>
        <v>0</v>
      </c>
      <c r="D22" s="359">
        <f t="shared" si="6"/>
        <v>0</v>
      </c>
      <c r="E22" s="359">
        <f t="shared" si="1"/>
        <v>0</v>
      </c>
      <c r="F22" s="360">
        <f t="shared" si="7"/>
        <v>0</v>
      </c>
      <c r="G22" s="361">
        <f t="shared" si="2"/>
        <v>0</v>
      </c>
      <c r="H22" s="361">
        <f t="shared" si="3"/>
        <v>0</v>
      </c>
      <c r="I22" s="361">
        <f t="shared" si="2"/>
        <v>0</v>
      </c>
      <c r="J22" s="359">
        <f t="shared" si="4"/>
        <v>0</v>
      </c>
      <c r="K22" s="362">
        <f t="shared" si="8"/>
        <v>0</v>
      </c>
    </row>
    <row r="23" spans="1:11" ht="15.75">
      <c r="A23" s="371" t="s">
        <v>68</v>
      </c>
      <c r="B23" s="359">
        <f t="shared" si="5"/>
        <v>0</v>
      </c>
      <c r="C23" s="359">
        <f t="shared" si="0"/>
        <v>0</v>
      </c>
      <c r="D23" s="359">
        <f t="shared" si="6"/>
        <v>0</v>
      </c>
      <c r="E23" s="359">
        <f t="shared" si="1"/>
        <v>0</v>
      </c>
      <c r="F23" s="360">
        <f t="shared" si="7"/>
        <v>0</v>
      </c>
      <c r="G23" s="361">
        <f t="shared" si="2"/>
        <v>0</v>
      </c>
      <c r="H23" s="361">
        <f t="shared" si="3"/>
        <v>0</v>
      </c>
      <c r="I23" s="361">
        <f t="shared" si="2"/>
        <v>0</v>
      </c>
      <c r="J23" s="359">
        <f t="shared" si="4"/>
        <v>0</v>
      </c>
      <c r="K23" s="362">
        <f t="shared" si="8"/>
        <v>0</v>
      </c>
    </row>
    <row r="24" spans="1:11" ht="15.75">
      <c r="A24" s="371" t="s">
        <v>69</v>
      </c>
      <c r="B24" s="359">
        <f t="shared" si="5"/>
        <v>0</v>
      </c>
      <c r="C24" s="359">
        <f t="shared" si="0"/>
        <v>0</v>
      </c>
      <c r="D24" s="359">
        <f t="shared" si="6"/>
        <v>0</v>
      </c>
      <c r="E24" s="359">
        <f t="shared" si="1"/>
        <v>0</v>
      </c>
      <c r="F24" s="360">
        <f t="shared" si="7"/>
        <v>0</v>
      </c>
      <c r="G24" s="361">
        <f t="shared" si="2"/>
        <v>0</v>
      </c>
      <c r="H24" s="361">
        <f t="shared" si="3"/>
        <v>0</v>
      </c>
      <c r="I24" s="361">
        <f t="shared" si="2"/>
        <v>0</v>
      </c>
      <c r="J24" s="359">
        <f t="shared" si="4"/>
        <v>0</v>
      </c>
      <c r="K24" s="362">
        <f t="shared" si="8"/>
        <v>0</v>
      </c>
    </row>
    <row r="25" spans="1:11" ht="15.75">
      <c r="A25" s="371" t="s">
        <v>70</v>
      </c>
      <c r="B25" s="359">
        <f t="shared" si="5"/>
        <v>0</v>
      </c>
      <c r="C25" s="359">
        <f t="shared" si="0"/>
        <v>0</v>
      </c>
      <c r="D25" s="359">
        <f t="shared" si="6"/>
        <v>0</v>
      </c>
      <c r="E25" s="359">
        <f t="shared" si="1"/>
        <v>0</v>
      </c>
      <c r="F25" s="360">
        <f t="shared" si="7"/>
        <v>0</v>
      </c>
      <c r="G25" s="361">
        <f t="shared" si="2"/>
        <v>0</v>
      </c>
      <c r="H25" s="361">
        <f t="shared" si="3"/>
        <v>0</v>
      </c>
      <c r="I25" s="361">
        <f t="shared" si="2"/>
        <v>0</v>
      </c>
      <c r="J25" s="359">
        <f t="shared" si="4"/>
        <v>0</v>
      </c>
      <c r="K25" s="362">
        <f t="shared" si="8"/>
        <v>0</v>
      </c>
    </row>
    <row r="26" spans="1:11" ht="15.75">
      <c r="A26" s="371" t="s">
        <v>71</v>
      </c>
      <c r="B26" s="359">
        <f t="shared" si="5"/>
        <v>0</v>
      </c>
      <c r="C26" s="359">
        <f t="shared" si="0"/>
        <v>0</v>
      </c>
      <c r="D26" s="359">
        <f t="shared" si="6"/>
        <v>0</v>
      </c>
      <c r="E26" s="359">
        <f t="shared" si="1"/>
        <v>0</v>
      </c>
      <c r="F26" s="360">
        <f t="shared" si="7"/>
        <v>0</v>
      </c>
      <c r="G26" s="361">
        <f t="shared" si="2"/>
        <v>0</v>
      </c>
      <c r="H26" s="361">
        <f t="shared" si="3"/>
        <v>0</v>
      </c>
      <c r="I26" s="361">
        <f t="shared" si="2"/>
        <v>0</v>
      </c>
      <c r="J26" s="359">
        <f t="shared" si="4"/>
        <v>0</v>
      </c>
      <c r="K26" s="362">
        <f t="shared" si="8"/>
        <v>0</v>
      </c>
    </row>
    <row r="27" spans="1:11" ht="15.75">
      <c r="A27" s="371" t="s">
        <v>72</v>
      </c>
      <c r="B27" s="359">
        <f t="shared" si="5"/>
        <v>0</v>
      </c>
      <c r="C27" s="359">
        <f t="shared" si="0"/>
        <v>0</v>
      </c>
      <c r="D27" s="359">
        <f t="shared" si="6"/>
        <v>0</v>
      </c>
      <c r="E27" s="359">
        <f t="shared" si="1"/>
        <v>0</v>
      </c>
      <c r="F27" s="360">
        <f t="shared" si="7"/>
        <v>0</v>
      </c>
      <c r="G27" s="361">
        <f t="shared" si="2"/>
        <v>0</v>
      </c>
      <c r="H27" s="361">
        <f t="shared" si="3"/>
        <v>0</v>
      </c>
      <c r="I27" s="361">
        <f t="shared" si="2"/>
        <v>0</v>
      </c>
      <c r="J27" s="359">
        <f t="shared" si="4"/>
        <v>0</v>
      </c>
      <c r="K27" s="362">
        <f t="shared" si="8"/>
        <v>0</v>
      </c>
    </row>
    <row r="28" spans="1:11" ht="15.75">
      <c r="A28" s="363" t="s">
        <v>126</v>
      </c>
      <c r="B28" s="359">
        <f>B47-B65</f>
        <v>0</v>
      </c>
      <c r="C28" s="359">
        <f t="shared" si="0"/>
        <v>0</v>
      </c>
      <c r="D28" s="359">
        <f t="shared" si="6"/>
        <v>0</v>
      </c>
      <c r="E28" s="359">
        <f t="shared" si="1"/>
        <v>0</v>
      </c>
      <c r="F28" s="360">
        <f>SUM(F22:F27)</f>
        <v>0</v>
      </c>
      <c r="G28" s="361">
        <f t="shared" si="2"/>
        <v>0</v>
      </c>
      <c r="H28" s="361">
        <f t="shared" si="3"/>
        <v>0</v>
      </c>
      <c r="I28" s="361">
        <f t="shared" si="2"/>
        <v>0</v>
      </c>
      <c r="J28" s="359">
        <f t="shared" si="4"/>
        <v>0</v>
      </c>
      <c r="K28" s="362">
        <f t="shared" si="8"/>
        <v>0</v>
      </c>
    </row>
    <row r="29" spans="1:11" ht="15.75">
      <c r="A29" s="364" t="s">
        <v>73</v>
      </c>
      <c r="B29" s="360">
        <f>B48-B66</f>
        <v>0</v>
      </c>
      <c r="C29" s="360">
        <f t="shared" si="0"/>
        <v>0</v>
      </c>
      <c r="D29" s="360">
        <f t="shared" si="6"/>
        <v>0</v>
      </c>
      <c r="E29" s="360">
        <f t="shared" si="1"/>
        <v>0</v>
      </c>
      <c r="F29" s="360">
        <f t="shared" si="7"/>
        <v>0</v>
      </c>
      <c r="G29" s="362">
        <f>G48-G66</f>
        <v>0</v>
      </c>
      <c r="H29" s="362">
        <f t="shared" si="3"/>
        <v>0</v>
      </c>
      <c r="I29" s="362">
        <f>I48-I66</f>
        <v>0</v>
      </c>
      <c r="J29" s="360">
        <f t="shared" si="4"/>
        <v>0</v>
      </c>
      <c r="K29" s="362">
        <f t="shared" si="8"/>
        <v>0</v>
      </c>
    </row>
    <row r="30" spans="1:11" ht="15.75">
      <c r="A30" s="452" t="s">
        <v>77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</row>
    <row r="31" spans="1:11" ht="15.75">
      <c r="A31" s="365"/>
      <c r="B31" s="453" t="s">
        <v>312</v>
      </c>
      <c r="C31" s="453"/>
      <c r="D31" s="453"/>
      <c r="E31" s="453"/>
      <c r="F31" s="453"/>
      <c r="G31" s="453"/>
      <c r="H31" s="453"/>
      <c r="I31" s="453"/>
      <c r="J31" s="453"/>
      <c r="K31" s="453"/>
    </row>
    <row r="32" spans="1:11" ht="15.75">
      <c r="A32" s="447">
        <f>A13</f>
        <v>2022</v>
      </c>
      <c r="B32" s="446" t="s">
        <v>58</v>
      </c>
      <c r="C32" s="446"/>
      <c r="D32" s="446"/>
      <c r="E32" s="446"/>
      <c r="F32" s="446"/>
      <c r="G32" s="446" t="s">
        <v>137</v>
      </c>
      <c r="H32" s="446"/>
      <c r="I32" s="446"/>
      <c r="J32" s="446"/>
      <c r="K32" s="446"/>
    </row>
    <row r="33" spans="1:11" ht="15.75">
      <c r="A33" s="448"/>
      <c r="B33" s="371" t="s">
        <v>11</v>
      </c>
      <c r="C33" s="371" t="s">
        <v>59</v>
      </c>
      <c r="D33" s="371" t="s">
        <v>60</v>
      </c>
      <c r="E33" s="371" t="s">
        <v>14</v>
      </c>
      <c r="F33" s="371" t="s">
        <v>0</v>
      </c>
      <c r="G33" s="371" t="s">
        <v>11</v>
      </c>
      <c r="H33" s="371" t="s">
        <v>59</v>
      </c>
      <c r="I33" s="371" t="s">
        <v>60</v>
      </c>
      <c r="J33" s="371" t="s">
        <v>14</v>
      </c>
      <c r="K33" s="371" t="s">
        <v>0</v>
      </c>
    </row>
    <row r="34" spans="1:11" ht="15.75">
      <c r="A34" s="371" t="s">
        <v>61</v>
      </c>
      <c r="B34" s="359">
        <v>0</v>
      </c>
      <c r="C34" s="359">
        <v>0</v>
      </c>
      <c r="D34" s="359">
        <v>0</v>
      </c>
      <c r="E34" s="359">
        <v>0</v>
      </c>
      <c r="F34" s="360">
        <f aca="true" t="shared" si="9" ref="F34:F39">B34+C34+D34+E34</f>
        <v>0</v>
      </c>
      <c r="G34" s="366">
        <v>0</v>
      </c>
      <c r="H34" s="366">
        <v>0</v>
      </c>
      <c r="I34" s="359">
        <v>0</v>
      </c>
      <c r="J34" s="366">
        <v>0</v>
      </c>
      <c r="K34" s="434">
        <f>G34+H34+I34+J34</f>
        <v>0</v>
      </c>
    </row>
    <row r="35" spans="1:11" ht="15.75">
      <c r="A35" s="371" t="s">
        <v>62</v>
      </c>
      <c r="B35" s="359">
        <v>0</v>
      </c>
      <c r="C35" s="359">
        <v>0</v>
      </c>
      <c r="D35" s="359">
        <v>0</v>
      </c>
      <c r="E35" s="359">
        <v>0</v>
      </c>
      <c r="F35" s="360">
        <f t="shared" si="9"/>
        <v>0</v>
      </c>
      <c r="G35" s="366">
        <v>0</v>
      </c>
      <c r="H35" s="366">
        <v>0</v>
      </c>
      <c r="I35" s="359">
        <v>0</v>
      </c>
      <c r="J35" s="366">
        <v>0</v>
      </c>
      <c r="K35" s="434">
        <f aca="true" t="shared" si="10" ref="K35:K48">G35+H35+I35+J35</f>
        <v>0</v>
      </c>
    </row>
    <row r="36" spans="1:11" ht="15.75">
      <c r="A36" s="371" t="s">
        <v>63</v>
      </c>
      <c r="B36" s="359">
        <v>0</v>
      </c>
      <c r="C36" s="359">
        <v>0</v>
      </c>
      <c r="D36" s="359">
        <v>0</v>
      </c>
      <c r="E36" s="359">
        <v>0</v>
      </c>
      <c r="F36" s="360">
        <f t="shared" si="9"/>
        <v>0</v>
      </c>
      <c r="G36" s="366">
        <v>0</v>
      </c>
      <c r="H36" s="366">
        <v>0</v>
      </c>
      <c r="I36" s="359">
        <v>0</v>
      </c>
      <c r="J36" s="366">
        <v>0</v>
      </c>
      <c r="K36" s="434">
        <f t="shared" si="10"/>
        <v>0</v>
      </c>
    </row>
    <row r="37" spans="1:11" ht="15.75">
      <c r="A37" s="371" t="s">
        <v>64</v>
      </c>
      <c r="B37" s="359">
        <v>0</v>
      </c>
      <c r="C37" s="359">
        <v>0</v>
      </c>
      <c r="D37" s="359">
        <v>0</v>
      </c>
      <c r="E37" s="359">
        <v>0</v>
      </c>
      <c r="F37" s="360">
        <f t="shared" si="9"/>
        <v>0</v>
      </c>
      <c r="G37" s="366">
        <v>0</v>
      </c>
      <c r="H37" s="366">
        <v>0</v>
      </c>
      <c r="I37" s="359">
        <v>0</v>
      </c>
      <c r="J37" s="366">
        <v>0</v>
      </c>
      <c r="K37" s="434">
        <f t="shared" si="10"/>
        <v>0</v>
      </c>
    </row>
    <row r="38" spans="1:11" ht="15.75">
      <c r="A38" s="371" t="s">
        <v>65</v>
      </c>
      <c r="B38" s="359">
        <v>0</v>
      </c>
      <c r="C38" s="359">
        <v>0</v>
      </c>
      <c r="D38" s="359">
        <v>0</v>
      </c>
      <c r="E38" s="359">
        <v>0</v>
      </c>
      <c r="F38" s="360">
        <f t="shared" si="9"/>
        <v>0</v>
      </c>
      <c r="G38" s="366">
        <v>0</v>
      </c>
      <c r="H38" s="366">
        <v>0</v>
      </c>
      <c r="I38" s="359">
        <v>0</v>
      </c>
      <c r="J38" s="366">
        <v>0</v>
      </c>
      <c r="K38" s="434">
        <f t="shared" si="10"/>
        <v>0</v>
      </c>
    </row>
    <row r="39" spans="1:11" ht="15.75">
      <c r="A39" s="371" t="s">
        <v>66</v>
      </c>
      <c r="B39" s="359">
        <v>0</v>
      </c>
      <c r="C39" s="359">
        <v>0</v>
      </c>
      <c r="D39" s="359">
        <v>0</v>
      </c>
      <c r="E39" s="359">
        <v>0</v>
      </c>
      <c r="F39" s="360">
        <f t="shared" si="9"/>
        <v>0</v>
      </c>
      <c r="G39" s="366">
        <v>0</v>
      </c>
      <c r="H39" s="366">
        <v>0</v>
      </c>
      <c r="I39" s="359">
        <v>0</v>
      </c>
      <c r="J39" s="366">
        <v>0</v>
      </c>
      <c r="K39" s="434">
        <f t="shared" si="10"/>
        <v>0</v>
      </c>
    </row>
    <row r="40" spans="1:11" ht="15.75">
      <c r="A40" s="363" t="s">
        <v>125</v>
      </c>
      <c r="B40" s="359">
        <f>SUM(B34:B39)</f>
        <v>0</v>
      </c>
      <c r="C40" s="359">
        <f>SUM(C34:C39)</f>
        <v>0</v>
      </c>
      <c r="D40" s="359">
        <f>SUM(D34:D39)</f>
        <v>0</v>
      </c>
      <c r="E40" s="359">
        <f>SUM(E34:E39)</f>
        <v>0</v>
      </c>
      <c r="F40" s="360">
        <f>SUM(F34:F39)</f>
        <v>0</v>
      </c>
      <c r="G40" s="366">
        <f>(SUM(G34:G39))/6</f>
        <v>0</v>
      </c>
      <c r="H40" s="366">
        <f>(SUM(H34:H39))/6</f>
        <v>0</v>
      </c>
      <c r="I40" s="359">
        <f>SUM(I34:I39)</f>
        <v>0</v>
      </c>
      <c r="J40" s="366">
        <f>(SUM(J34:J39))/6</f>
        <v>0</v>
      </c>
      <c r="K40" s="434">
        <f t="shared" si="10"/>
        <v>0</v>
      </c>
    </row>
    <row r="41" spans="1:11" ht="15.75">
      <c r="A41" s="371" t="s">
        <v>67</v>
      </c>
      <c r="B41" s="359">
        <v>0</v>
      </c>
      <c r="C41" s="359">
        <v>0</v>
      </c>
      <c r="D41" s="359">
        <v>0</v>
      </c>
      <c r="E41" s="359">
        <v>0</v>
      </c>
      <c r="F41" s="360">
        <f aca="true" t="shared" si="11" ref="F41:F46">B41+C41+D41+E41</f>
        <v>0</v>
      </c>
      <c r="G41" s="366">
        <v>0</v>
      </c>
      <c r="H41" s="366">
        <v>0</v>
      </c>
      <c r="I41" s="359">
        <v>0</v>
      </c>
      <c r="J41" s="366">
        <v>0</v>
      </c>
      <c r="K41" s="434">
        <f t="shared" si="10"/>
        <v>0</v>
      </c>
    </row>
    <row r="42" spans="1:11" ht="15.75">
      <c r="A42" s="371" t="s">
        <v>68</v>
      </c>
      <c r="B42" s="359">
        <v>0</v>
      </c>
      <c r="C42" s="359">
        <v>0</v>
      </c>
      <c r="D42" s="359">
        <v>0</v>
      </c>
      <c r="E42" s="359">
        <v>0</v>
      </c>
      <c r="F42" s="360">
        <f t="shared" si="11"/>
        <v>0</v>
      </c>
      <c r="G42" s="366">
        <v>0</v>
      </c>
      <c r="H42" s="366">
        <v>0</v>
      </c>
      <c r="I42" s="359">
        <v>0</v>
      </c>
      <c r="J42" s="366">
        <v>0</v>
      </c>
      <c r="K42" s="434">
        <f t="shared" si="10"/>
        <v>0</v>
      </c>
    </row>
    <row r="43" spans="1:11" ht="15.75">
      <c r="A43" s="371" t="s">
        <v>69</v>
      </c>
      <c r="B43" s="359">
        <v>0</v>
      </c>
      <c r="C43" s="359">
        <v>0</v>
      </c>
      <c r="D43" s="359">
        <v>0</v>
      </c>
      <c r="E43" s="359">
        <v>0</v>
      </c>
      <c r="F43" s="360">
        <f t="shared" si="11"/>
        <v>0</v>
      </c>
      <c r="G43" s="366">
        <v>0</v>
      </c>
      <c r="H43" s="366">
        <v>0</v>
      </c>
      <c r="I43" s="359">
        <v>0</v>
      </c>
      <c r="J43" s="366">
        <v>0</v>
      </c>
      <c r="K43" s="434">
        <f t="shared" si="10"/>
        <v>0</v>
      </c>
    </row>
    <row r="44" spans="1:11" ht="15.75">
      <c r="A44" s="371" t="s">
        <v>70</v>
      </c>
      <c r="B44" s="359">
        <v>0</v>
      </c>
      <c r="C44" s="359">
        <v>0</v>
      </c>
      <c r="D44" s="359">
        <v>0</v>
      </c>
      <c r="E44" s="359">
        <v>0</v>
      </c>
      <c r="F44" s="360">
        <f t="shared" si="11"/>
        <v>0</v>
      </c>
      <c r="G44" s="366">
        <v>0</v>
      </c>
      <c r="H44" s="366">
        <v>0</v>
      </c>
      <c r="I44" s="359">
        <v>0</v>
      </c>
      <c r="J44" s="366">
        <v>0</v>
      </c>
      <c r="K44" s="434">
        <f t="shared" si="10"/>
        <v>0</v>
      </c>
    </row>
    <row r="45" spans="1:11" ht="15.75">
      <c r="A45" s="371" t="s">
        <v>71</v>
      </c>
      <c r="B45" s="359">
        <v>0</v>
      </c>
      <c r="C45" s="359">
        <v>0</v>
      </c>
      <c r="D45" s="359">
        <v>0</v>
      </c>
      <c r="E45" s="359">
        <v>0</v>
      </c>
      <c r="F45" s="360">
        <f t="shared" si="11"/>
        <v>0</v>
      </c>
      <c r="G45" s="366">
        <v>0</v>
      </c>
      <c r="H45" s="366">
        <v>0</v>
      </c>
      <c r="I45" s="359">
        <v>0</v>
      </c>
      <c r="J45" s="366">
        <v>0</v>
      </c>
      <c r="K45" s="434">
        <f t="shared" si="10"/>
        <v>0</v>
      </c>
    </row>
    <row r="46" spans="1:11" ht="15.75">
      <c r="A46" s="371" t="s">
        <v>72</v>
      </c>
      <c r="B46" s="359">
        <v>0</v>
      </c>
      <c r="C46" s="359">
        <v>0</v>
      </c>
      <c r="D46" s="359">
        <v>0</v>
      </c>
      <c r="E46" s="359">
        <v>0</v>
      </c>
      <c r="F46" s="360">
        <f t="shared" si="11"/>
        <v>0</v>
      </c>
      <c r="G46" s="366">
        <v>0</v>
      </c>
      <c r="H46" s="366">
        <v>0</v>
      </c>
      <c r="I46" s="359">
        <v>0</v>
      </c>
      <c r="J46" s="366">
        <v>0</v>
      </c>
      <c r="K46" s="434">
        <f t="shared" si="10"/>
        <v>0</v>
      </c>
    </row>
    <row r="47" spans="1:11" ht="15.75">
      <c r="A47" s="363" t="s">
        <v>126</v>
      </c>
      <c r="B47" s="359">
        <f>SUM(B41:B46)</f>
        <v>0</v>
      </c>
      <c r="C47" s="359">
        <f>SUM(C41:C46)</f>
        <v>0</v>
      </c>
      <c r="D47" s="359">
        <f>SUM(D41:D46)</f>
        <v>0</v>
      </c>
      <c r="E47" s="359">
        <f>SUM(E41:E46)</f>
        <v>0</v>
      </c>
      <c r="F47" s="360">
        <f>SUM(F41:F46)</f>
        <v>0</v>
      </c>
      <c r="G47" s="366">
        <f>(SUM(G41:G46))/6</f>
        <v>0</v>
      </c>
      <c r="H47" s="366">
        <f>(SUM(H41:H46))/6</f>
        <v>0</v>
      </c>
      <c r="I47" s="359">
        <f>SUM(I41:I46)</f>
        <v>0</v>
      </c>
      <c r="J47" s="366">
        <f>(SUM(J41:J46))/6</f>
        <v>0</v>
      </c>
      <c r="K47" s="434">
        <f t="shared" si="10"/>
        <v>0</v>
      </c>
    </row>
    <row r="48" spans="1:11" ht="15.75">
      <c r="A48" s="364" t="s">
        <v>73</v>
      </c>
      <c r="B48" s="368">
        <f>SUM(B40,B47)</f>
        <v>0</v>
      </c>
      <c r="C48" s="368">
        <f>SUM(C40,C47)</f>
        <v>0</v>
      </c>
      <c r="D48" s="368">
        <f>SUM(D40,D47)</f>
        <v>0</v>
      </c>
      <c r="E48" s="368">
        <f>SUM(E40,E47)</f>
        <v>0</v>
      </c>
      <c r="F48" s="360">
        <f>B48+C48+D48+E48</f>
        <v>0</v>
      </c>
      <c r="G48" s="367">
        <f>(G40+G47)/2</f>
        <v>0</v>
      </c>
      <c r="H48" s="367">
        <f>(H40+H47)/2</f>
        <v>0</v>
      </c>
      <c r="I48" s="367">
        <f>(I40+I47)/2</f>
        <v>0</v>
      </c>
      <c r="J48" s="367">
        <f>(J40+J47)/2</f>
        <v>0</v>
      </c>
      <c r="K48" s="367">
        <f t="shared" si="10"/>
        <v>0</v>
      </c>
    </row>
    <row r="49" spans="1:11" ht="15.75">
      <c r="A49" s="365"/>
      <c r="B49" s="449" t="s">
        <v>313</v>
      </c>
      <c r="C49" s="449"/>
      <c r="D49" s="449"/>
      <c r="E49" s="449"/>
      <c r="F49" s="449"/>
      <c r="G49" s="449"/>
      <c r="H49" s="449"/>
      <c r="I49" s="449"/>
      <c r="J49" s="449"/>
      <c r="K49" s="449"/>
    </row>
    <row r="50" spans="1:11" ht="15.75">
      <c r="A50" s="447">
        <f>A32</f>
        <v>2022</v>
      </c>
      <c r="B50" s="446" t="s">
        <v>58</v>
      </c>
      <c r="C50" s="446"/>
      <c r="D50" s="446"/>
      <c r="E50" s="446"/>
      <c r="F50" s="446"/>
      <c r="G50" s="446" t="s">
        <v>137</v>
      </c>
      <c r="H50" s="446"/>
      <c r="I50" s="446"/>
      <c r="J50" s="446"/>
      <c r="K50" s="446"/>
    </row>
    <row r="51" spans="1:11" s="80" customFormat="1" ht="15.75">
      <c r="A51" s="448"/>
      <c r="B51" s="372" t="s">
        <v>11</v>
      </c>
      <c r="C51" s="372" t="s">
        <v>59</v>
      </c>
      <c r="D51" s="372" t="s">
        <v>60</v>
      </c>
      <c r="E51" s="372" t="s">
        <v>14</v>
      </c>
      <c r="F51" s="372" t="s">
        <v>0</v>
      </c>
      <c r="G51" s="372" t="s">
        <v>11</v>
      </c>
      <c r="H51" s="372" t="s">
        <v>59</v>
      </c>
      <c r="I51" s="372" t="s">
        <v>60</v>
      </c>
      <c r="J51" s="372" t="s">
        <v>14</v>
      </c>
      <c r="K51" s="372" t="s">
        <v>0</v>
      </c>
    </row>
    <row r="52" spans="1:11" ht="15.75">
      <c r="A52" s="371" t="s">
        <v>61</v>
      </c>
      <c r="B52" s="359">
        <v>0</v>
      </c>
      <c r="C52" s="359">
        <v>0</v>
      </c>
      <c r="D52" s="359">
        <v>0</v>
      </c>
      <c r="E52" s="359">
        <v>0</v>
      </c>
      <c r="F52" s="360">
        <f>B52+C52+D52+E52</f>
        <v>0</v>
      </c>
      <c r="G52" s="366">
        <v>0</v>
      </c>
      <c r="H52" s="366">
        <v>0</v>
      </c>
      <c r="I52" s="366">
        <v>0</v>
      </c>
      <c r="J52" s="366">
        <v>0</v>
      </c>
      <c r="K52" s="434">
        <f>G52+H52+I52+J52</f>
        <v>0</v>
      </c>
    </row>
    <row r="53" spans="1:11" ht="15.75">
      <c r="A53" s="371" t="s">
        <v>62</v>
      </c>
      <c r="B53" s="359">
        <v>0</v>
      </c>
      <c r="C53" s="359">
        <v>0</v>
      </c>
      <c r="D53" s="359">
        <v>0</v>
      </c>
      <c r="E53" s="359">
        <v>0</v>
      </c>
      <c r="F53" s="360">
        <f aca="true" t="shared" si="12" ref="F53:F66">B53+C53+D53+E53</f>
        <v>0</v>
      </c>
      <c r="G53" s="366">
        <v>0</v>
      </c>
      <c r="H53" s="366">
        <v>0</v>
      </c>
      <c r="I53" s="366">
        <v>0</v>
      </c>
      <c r="J53" s="366">
        <v>0</v>
      </c>
      <c r="K53" s="434">
        <f aca="true" t="shared" si="13" ref="K53:K66">G53+H53+I53+J53</f>
        <v>0</v>
      </c>
    </row>
    <row r="54" spans="1:11" ht="15.75">
      <c r="A54" s="371" t="s">
        <v>63</v>
      </c>
      <c r="B54" s="359">
        <v>0</v>
      </c>
      <c r="C54" s="359">
        <v>0</v>
      </c>
      <c r="D54" s="359">
        <v>0</v>
      </c>
      <c r="E54" s="359">
        <v>0</v>
      </c>
      <c r="F54" s="360">
        <f t="shared" si="12"/>
        <v>0</v>
      </c>
      <c r="G54" s="366">
        <v>0</v>
      </c>
      <c r="H54" s="366">
        <v>0</v>
      </c>
      <c r="I54" s="366">
        <v>0</v>
      </c>
      <c r="J54" s="366">
        <v>0</v>
      </c>
      <c r="K54" s="434">
        <f t="shared" si="13"/>
        <v>0</v>
      </c>
    </row>
    <row r="55" spans="1:11" ht="15.75">
      <c r="A55" s="371" t="s">
        <v>64</v>
      </c>
      <c r="B55" s="359">
        <v>0</v>
      </c>
      <c r="C55" s="359">
        <v>0</v>
      </c>
      <c r="D55" s="359">
        <v>0</v>
      </c>
      <c r="E55" s="359">
        <v>0</v>
      </c>
      <c r="F55" s="360">
        <f t="shared" si="12"/>
        <v>0</v>
      </c>
      <c r="G55" s="366">
        <v>0</v>
      </c>
      <c r="H55" s="366">
        <v>0</v>
      </c>
      <c r="I55" s="366">
        <v>0</v>
      </c>
      <c r="J55" s="366">
        <v>0</v>
      </c>
      <c r="K55" s="434">
        <f t="shared" si="13"/>
        <v>0</v>
      </c>
    </row>
    <row r="56" spans="1:11" ht="15.75">
      <c r="A56" s="371" t="s">
        <v>65</v>
      </c>
      <c r="B56" s="359">
        <v>0</v>
      </c>
      <c r="C56" s="359">
        <v>0</v>
      </c>
      <c r="D56" s="359">
        <v>0</v>
      </c>
      <c r="E56" s="359">
        <v>0</v>
      </c>
      <c r="F56" s="360">
        <f t="shared" si="12"/>
        <v>0</v>
      </c>
      <c r="G56" s="366">
        <v>0</v>
      </c>
      <c r="H56" s="366">
        <v>0</v>
      </c>
      <c r="I56" s="366">
        <v>0</v>
      </c>
      <c r="J56" s="366">
        <v>0</v>
      </c>
      <c r="K56" s="434">
        <f t="shared" si="13"/>
        <v>0</v>
      </c>
    </row>
    <row r="57" spans="1:11" ht="15.75">
      <c r="A57" s="371" t="s">
        <v>66</v>
      </c>
      <c r="B57" s="359">
        <v>0</v>
      </c>
      <c r="C57" s="359">
        <v>0</v>
      </c>
      <c r="D57" s="359">
        <v>0</v>
      </c>
      <c r="E57" s="359">
        <v>0</v>
      </c>
      <c r="F57" s="360">
        <f t="shared" si="12"/>
        <v>0</v>
      </c>
      <c r="G57" s="366">
        <v>0</v>
      </c>
      <c r="H57" s="366">
        <v>0</v>
      </c>
      <c r="I57" s="366">
        <v>0</v>
      </c>
      <c r="J57" s="366">
        <v>0</v>
      </c>
      <c r="K57" s="434">
        <f t="shared" si="13"/>
        <v>0</v>
      </c>
    </row>
    <row r="58" spans="1:11" ht="14.25" customHeight="1">
      <c r="A58" s="363" t="s">
        <v>125</v>
      </c>
      <c r="B58" s="359">
        <f>SUM(B52:B57)</f>
        <v>0</v>
      </c>
      <c r="C58" s="359">
        <f>SUM(C52:C57)</f>
        <v>0</v>
      </c>
      <c r="D58" s="359">
        <f>SUM(D52:D57)</f>
        <v>0</v>
      </c>
      <c r="E58" s="359">
        <f>SUM(E52:E57)</f>
        <v>0</v>
      </c>
      <c r="F58" s="360">
        <f>SUM(F52:F57)</f>
        <v>0</v>
      </c>
      <c r="G58" s="366">
        <f>(SUM(G52:G57))/6</f>
        <v>0</v>
      </c>
      <c r="H58" s="366">
        <f>(SUM(H52:H57))/6</f>
        <v>0</v>
      </c>
      <c r="I58" s="366">
        <f>(SUM(I52:I57))/6</f>
        <v>0</v>
      </c>
      <c r="J58" s="366">
        <f>(SUM(J52:J57))/6</f>
        <v>0</v>
      </c>
      <c r="K58" s="434">
        <f t="shared" si="13"/>
        <v>0</v>
      </c>
    </row>
    <row r="59" spans="1:11" ht="14.25" customHeight="1">
      <c r="A59" s="371" t="s">
        <v>67</v>
      </c>
      <c r="B59" s="359">
        <v>0</v>
      </c>
      <c r="C59" s="359">
        <v>0</v>
      </c>
      <c r="D59" s="359">
        <v>0</v>
      </c>
      <c r="E59" s="359">
        <v>0</v>
      </c>
      <c r="F59" s="360">
        <f t="shared" si="12"/>
        <v>0</v>
      </c>
      <c r="G59" s="366">
        <v>0</v>
      </c>
      <c r="H59" s="366">
        <v>0</v>
      </c>
      <c r="I59" s="366">
        <v>0</v>
      </c>
      <c r="J59" s="366">
        <v>0</v>
      </c>
      <c r="K59" s="434">
        <f t="shared" si="13"/>
        <v>0</v>
      </c>
    </row>
    <row r="60" spans="1:11" ht="14.25" customHeight="1">
      <c r="A60" s="371" t="s">
        <v>68</v>
      </c>
      <c r="B60" s="359">
        <v>0</v>
      </c>
      <c r="C60" s="359">
        <v>0</v>
      </c>
      <c r="D60" s="359">
        <v>0</v>
      </c>
      <c r="E60" s="359">
        <v>0</v>
      </c>
      <c r="F60" s="360">
        <f t="shared" si="12"/>
        <v>0</v>
      </c>
      <c r="G60" s="366">
        <v>0</v>
      </c>
      <c r="H60" s="366">
        <v>0</v>
      </c>
      <c r="I60" s="366">
        <v>0</v>
      </c>
      <c r="J60" s="366">
        <v>0</v>
      </c>
      <c r="K60" s="434">
        <f t="shared" si="13"/>
        <v>0</v>
      </c>
    </row>
    <row r="61" spans="1:11" ht="14.25" customHeight="1">
      <c r="A61" s="371" t="s">
        <v>69</v>
      </c>
      <c r="B61" s="359">
        <v>0</v>
      </c>
      <c r="C61" s="359">
        <v>0</v>
      </c>
      <c r="D61" s="359">
        <v>0</v>
      </c>
      <c r="E61" s="359">
        <v>0</v>
      </c>
      <c r="F61" s="360">
        <f t="shared" si="12"/>
        <v>0</v>
      </c>
      <c r="G61" s="366">
        <v>0</v>
      </c>
      <c r="H61" s="366">
        <v>0</v>
      </c>
      <c r="I61" s="366">
        <v>0</v>
      </c>
      <c r="J61" s="366">
        <v>0</v>
      </c>
      <c r="K61" s="434">
        <f t="shared" si="13"/>
        <v>0</v>
      </c>
    </row>
    <row r="62" spans="1:11" ht="14.25" customHeight="1">
      <c r="A62" s="371" t="s">
        <v>70</v>
      </c>
      <c r="B62" s="359">
        <v>0</v>
      </c>
      <c r="C62" s="359">
        <v>0</v>
      </c>
      <c r="D62" s="359">
        <v>0</v>
      </c>
      <c r="E62" s="359">
        <v>0</v>
      </c>
      <c r="F62" s="360">
        <f t="shared" si="12"/>
        <v>0</v>
      </c>
      <c r="G62" s="366">
        <v>0</v>
      </c>
      <c r="H62" s="366">
        <v>0</v>
      </c>
      <c r="I62" s="366">
        <v>0</v>
      </c>
      <c r="J62" s="366">
        <v>0</v>
      </c>
      <c r="K62" s="434">
        <f t="shared" si="13"/>
        <v>0</v>
      </c>
    </row>
    <row r="63" spans="1:11" ht="14.25" customHeight="1">
      <c r="A63" s="371" t="s">
        <v>71</v>
      </c>
      <c r="B63" s="359">
        <v>0</v>
      </c>
      <c r="C63" s="359">
        <v>0</v>
      </c>
      <c r="D63" s="359">
        <v>0</v>
      </c>
      <c r="E63" s="359">
        <v>0</v>
      </c>
      <c r="F63" s="360">
        <f t="shared" si="12"/>
        <v>0</v>
      </c>
      <c r="G63" s="366">
        <v>0</v>
      </c>
      <c r="H63" s="366">
        <v>0</v>
      </c>
      <c r="I63" s="366">
        <v>0</v>
      </c>
      <c r="J63" s="366">
        <v>0</v>
      </c>
      <c r="K63" s="434">
        <f t="shared" si="13"/>
        <v>0</v>
      </c>
    </row>
    <row r="64" spans="1:11" ht="14.25" customHeight="1">
      <c r="A64" s="371" t="s">
        <v>72</v>
      </c>
      <c r="B64" s="359">
        <v>0</v>
      </c>
      <c r="C64" s="359">
        <v>0</v>
      </c>
      <c r="D64" s="359">
        <v>0</v>
      </c>
      <c r="E64" s="359">
        <v>0</v>
      </c>
      <c r="F64" s="360">
        <f t="shared" si="12"/>
        <v>0</v>
      </c>
      <c r="G64" s="366">
        <v>0</v>
      </c>
      <c r="H64" s="366">
        <v>0</v>
      </c>
      <c r="I64" s="366">
        <v>0</v>
      </c>
      <c r="J64" s="366">
        <v>0</v>
      </c>
      <c r="K64" s="434">
        <f t="shared" si="13"/>
        <v>0</v>
      </c>
    </row>
    <row r="65" spans="1:11" ht="14.25" customHeight="1">
      <c r="A65" s="363" t="s">
        <v>126</v>
      </c>
      <c r="B65" s="359">
        <f>SUM(B59:B64)</f>
        <v>0</v>
      </c>
      <c r="C65" s="359">
        <f>SUM(C59:C64)</f>
        <v>0</v>
      </c>
      <c r="D65" s="359">
        <f>SUM(D59:D64)</f>
        <v>0</v>
      </c>
      <c r="E65" s="359">
        <f>SUM(E59:E64)</f>
        <v>0</v>
      </c>
      <c r="F65" s="360">
        <f>SUM(F59:F64)</f>
        <v>0</v>
      </c>
      <c r="G65" s="366">
        <f>(SUM(G59:G64))/6</f>
        <v>0</v>
      </c>
      <c r="H65" s="366">
        <f>(SUM(H59:H64))/6</f>
        <v>0</v>
      </c>
      <c r="I65" s="366">
        <f>(SUM(I59:I64))/6</f>
        <v>0</v>
      </c>
      <c r="J65" s="366">
        <f>(SUM(J59:J64))/6</f>
        <v>0</v>
      </c>
      <c r="K65" s="434">
        <f t="shared" si="13"/>
        <v>0</v>
      </c>
    </row>
    <row r="66" spans="1:11" ht="14.25" customHeight="1">
      <c r="A66" s="364" t="s">
        <v>73</v>
      </c>
      <c r="B66" s="368">
        <f>SUM(B58,B65)</f>
        <v>0</v>
      </c>
      <c r="C66" s="368">
        <f>SUM(C58,C65)</f>
        <v>0</v>
      </c>
      <c r="D66" s="368">
        <f>SUM(D58,D65)</f>
        <v>0</v>
      </c>
      <c r="E66" s="368">
        <f>SUM(E58,E65)</f>
        <v>0</v>
      </c>
      <c r="F66" s="360">
        <f t="shared" si="12"/>
        <v>0</v>
      </c>
      <c r="G66" s="367">
        <f>(G58+G65)/2</f>
        <v>0</v>
      </c>
      <c r="H66" s="367">
        <f>(H58+H65)/2</f>
        <v>0</v>
      </c>
      <c r="I66" s="367">
        <f>(I58+I65)/2</f>
        <v>0</v>
      </c>
      <c r="J66" s="367">
        <f>(J58+J65)/2</f>
        <v>0</v>
      </c>
      <c r="K66" s="367">
        <f t="shared" si="13"/>
        <v>0</v>
      </c>
    </row>
    <row r="67" spans="1:11" ht="14.25" customHeight="1">
      <c r="A67" s="242"/>
      <c r="B67" s="325"/>
      <c r="C67" s="325"/>
      <c r="D67" s="325"/>
      <c r="E67" s="325"/>
      <c r="F67" s="325"/>
      <c r="G67" s="326"/>
      <c r="H67" s="326"/>
      <c r="I67" s="326"/>
      <c r="J67" s="326"/>
      <c r="K67" s="326"/>
    </row>
    <row r="68" spans="1:11" ht="14.25" customHeight="1">
      <c r="A68" s="242"/>
      <c r="B68" s="325"/>
      <c r="C68" s="325"/>
      <c r="D68" s="325"/>
      <c r="E68" s="325"/>
      <c r="F68" s="325"/>
      <c r="G68" s="326"/>
      <c r="H68" s="326"/>
      <c r="I68" s="326"/>
      <c r="J68" s="325"/>
      <c r="K68" s="326"/>
    </row>
    <row r="69" spans="1:11" ht="14.25" customHeight="1">
      <c r="A69" s="210"/>
      <c r="B69" s="249" t="s">
        <v>130</v>
      </c>
      <c r="C69" s="244"/>
      <c r="D69" s="244"/>
      <c r="E69" s="245"/>
      <c r="F69" s="246"/>
      <c r="G69" s="245"/>
      <c r="H69" s="244" t="s">
        <v>131</v>
      </c>
      <c r="I69" s="244"/>
      <c r="J69" s="244"/>
      <c r="K69" s="236"/>
    </row>
    <row r="70" spans="1:11" ht="47.25" customHeight="1">
      <c r="A70" s="245"/>
      <c r="B70" s="245" t="s">
        <v>315</v>
      </c>
      <c r="C70" s="245"/>
      <c r="D70" s="245"/>
      <c r="E70" s="236"/>
      <c r="G70" s="245"/>
      <c r="H70" s="245" t="s">
        <v>324</v>
      </c>
      <c r="I70" s="440"/>
      <c r="J70" s="440"/>
      <c r="K70" s="440"/>
    </row>
    <row r="71" spans="1:11" ht="14.25" customHeight="1">
      <c r="A71" s="245"/>
      <c r="B71" s="351"/>
      <c r="C71" s="245"/>
      <c r="D71" s="245"/>
      <c r="E71" s="236"/>
      <c r="F71" s="236"/>
      <c r="G71" s="245"/>
      <c r="H71" s="245"/>
      <c r="I71" s="245"/>
      <c r="J71" s="323"/>
      <c r="K71" s="236"/>
    </row>
    <row r="72" spans="1:11" ht="14.25" customHeight="1">
      <c r="A72" s="245"/>
      <c r="C72" s="245"/>
      <c r="D72" s="245"/>
      <c r="E72" s="236"/>
      <c r="F72" s="236"/>
      <c r="G72" s="245"/>
      <c r="H72" s="245"/>
      <c r="I72" s="245"/>
      <c r="J72" s="323"/>
      <c r="K72" s="236"/>
    </row>
    <row r="73" spans="1:11" s="247" customFormat="1" ht="20.25" customHeight="1">
      <c r="A73" s="210"/>
      <c r="B73" s="350" t="s">
        <v>320</v>
      </c>
      <c r="C73" s="243"/>
      <c r="D73" s="243"/>
      <c r="E73" s="236"/>
      <c r="F73" s="236"/>
      <c r="G73" s="236"/>
      <c r="H73" s="238" t="s">
        <v>325</v>
      </c>
      <c r="I73" s="243"/>
      <c r="J73" s="420"/>
      <c r="K73" s="421"/>
    </row>
    <row r="74" spans="1:11" s="247" customFormat="1" ht="12" customHeight="1">
      <c r="A74" s="210"/>
      <c r="B74" s="238" t="s">
        <v>139</v>
      </c>
      <c r="C74" s="243"/>
      <c r="D74" s="243"/>
      <c r="E74" s="236"/>
      <c r="F74" s="236"/>
      <c r="G74" s="236"/>
      <c r="H74" s="248" t="s">
        <v>17</v>
      </c>
      <c r="I74" s="236"/>
      <c r="J74" s="236"/>
      <c r="K74" s="236"/>
    </row>
  </sheetData>
  <sheetProtection/>
  <mergeCells count="13">
    <mergeCell ref="A11:K11"/>
    <mergeCell ref="B13:F13"/>
    <mergeCell ref="G13:K13"/>
    <mergeCell ref="A30:K30"/>
    <mergeCell ref="B31:K31"/>
    <mergeCell ref="B32:F32"/>
    <mergeCell ref="G32:K32"/>
    <mergeCell ref="A13:A14"/>
    <mergeCell ref="A32:A33"/>
    <mergeCell ref="A50:A51"/>
    <mergeCell ref="B50:F50"/>
    <mergeCell ref="G50:K50"/>
    <mergeCell ref="B49:K49"/>
  </mergeCells>
  <printOptions horizontalCentered="1"/>
  <pageMargins left="0.7874015748031497" right="0.3937007874015748" top="0.5905511811023623" bottom="0.5905511811023623" header="0.11811023622047245" footer="0.11811023622047245"/>
  <pageSetup fitToHeight="1" fitToWidth="1"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90" zoomScaleSheetLayoutView="90" zoomScalePageLayoutView="0" workbookViewId="0" topLeftCell="A1">
      <selection activeCell="H17" sqref="H17"/>
    </sheetView>
  </sheetViews>
  <sheetFormatPr defaultColWidth="9.00390625" defaultRowHeight="12.75"/>
  <cols>
    <col min="1" max="1" width="6.125" style="80" customWidth="1"/>
    <col min="2" max="2" width="16.375" style="80" customWidth="1"/>
    <col min="3" max="3" width="26.00390625" style="80" customWidth="1"/>
    <col min="4" max="4" width="22.875" style="80" customWidth="1"/>
    <col min="5" max="5" width="14.125" style="80" customWidth="1"/>
    <col min="6" max="6" width="15.75390625" style="80" customWidth="1"/>
    <col min="7" max="7" width="12.00390625" style="80" customWidth="1"/>
    <col min="8" max="9" width="9.125" style="80" customWidth="1"/>
    <col min="10" max="10" width="14.75390625" style="80" customWidth="1"/>
    <col min="11" max="11" width="14.125" style="80" customWidth="1"/>
    <col min="12" max="12" width="10.00390625" style="80" customWidth="1"/>
    <col min="13" max="13" width="14.00390625" style="80" customWidth="1"/>
    <col min="14" max="14" width="14.125" style="80" customWidth="1"/>
    <col min="15" max="15" width="12.00390625" style="80" customWidth="1"/>
    <col min="16" max="16384" width="9.125" style="80" customWidth="1"/>
  </cols>
  <sheetData>
    <row r="1" spans="1:15" ht="15.75">
      <c r="A1" s="373"/>
      <c r="D1" s="374"/>
      <c r="F1" s="322"/>
      <c r="N1" s="374"/>
      <c r="O1" s="374" t="s">
        <v>168</v>
      </c>
    </row>
    <row r="2" spans="1:15" ht="15.75">
      <c r="A2" s="375"/>
      <c r="D2" s="376"/>
      <c r="N2" s="376"/>
      <c r="O2" s="376" t="s">
        <v>172</v>
      </c>
    </row>
    <row r="3" spans="1:15" ht="20.25" customHeight="1">
      <c r="A3" s="375"/>
      <c r="D3" s="376"/>
      <c r="N3" s="376"/>
      <c r="O3" s="376" t="str">
        <f>'Приложение № 1'!K9</f>
        <v>№ ______ от __ ______ 20__ года</v>
      </c>
    </row>
    <row r="4" ht="12.75">
      <c r="A4" s="373"/>
    </row>
    <row r="5" spans="1:4" ht="12.75">
      <c r="A5" s="377"/>
      <c r="B5" s="377"/>
      <c r="C5" s="377"/>
      <c r="D5" s="377"/>
    </row>
    <row r="6" spans="1:9" ht="15.75">
      <c r="A6" s="529"/>
      <c r="B6" s="529"/>
      <c r="C6" s="529"/>
      <c r="D6" s="529"/>
      <c r="F6" s="529" t="s">
        <v>56</v>
      </c>
      <c r="G6" s="529"/>
      <c r="H6" s="529"/>
      <c r="I6" s="529"/>
    </row>
    <row r="7" spans="1:9" s="379" customFormat="1" ht="32.25" customHeight="1">
      <c r="A7" s="530"/>
      <c r="B7" s="530"/>
      <c r="C7" s="530"/>
      <c r="D7" s="530"/>
      <c r="F7" s="530" t="s">
        <v>326</v>
      </c>
      <c r="G7" s="530"/>
      <c r="H7" s="530"/>
      <c r="I7" s="530"/>
    </row>
    <row r="8" spans="1:9" s="379" customFormat="1" ht="12" customHeight="1" thickBot="1">
      <c r="A8" s="378"/>
      <c r="B8" s="378"/>
      <c r="C8" s="378"/>
      <c r="D8" s="378"/>
      <c r="F8" s="378"/>
      <c r="G8" s="378"/>
      <c r="H8" s="378"/>
      <c r="I8" s="378"/>
    </row>
    <row r="9" spans="1:15" s="379" customFormat="1" ht="21.75" customHeight="1">
      <c r="A9" s="540" t="s">
        <v>3</v>
      </c>
      <c r="B9" s="543" t="s">
        <v>247</v>
      </c>
      <c r="C9" s="543"/>
      <c r="D9" s="543"/>
      <c r="E9" s="543"/>
      <c r="F9" s="543"/>
      <c r="G9" s="543"/>
      <c r="H9" s="543"/>
      <c r="I9" s="543"/>
      <c r="J9" s="544" t="s">
        <v>241</v>
      </c>
      <c r="K9" s="544"/>
      <c r="L9" s="544"/>
      <c r="M9" s="544"/>
      <c r="N9" s="544"/>
      <c r="O9" s="545"/>
    </row>
    <row r="10" spans="1:15" s="379" customFormat="1" ht="36.75" customHeight="1">
      <c r="A10" s="541"/>
      <c r="B10" s="531" t="s">
        <v>250</v>
      </c>
      <c r="C10" s="531" t="s">
        <v>242</v>
      </c>
      <c r="D10" s="531" t="s">
        <v>251</v>
      </c>
      <c r="E10" s="531" t="s">
        <v>252</v>
      </c>
      <c r="F10" s="531" t="s">
        <v>253</v>
      </c>
      <c r="G10" s="531" t="s">
        <v>248</v>
      </c>
      <c r="H10" s="531" t="s">
        <v>256</v>
      </c>
      <c r="I10" s="531"/>
      <c r="J10" s="531" t="s">
        <v>250</v>
      </c>
      <c r="K10" s="531" t="s">
        <v>243</v>
      </c>
      <c r="L10" s="531"/>
      <c r="M10" s="531" t="s">
        <v>249</v>
      </c>
      <c r="N10" s="531"/>
      <c r="O10" s="546" t="s">
        <v>255</v>
      </c>
    </row>
    <row r="11" spans="1:15" s="379" customFormat="1" ht="43.5" customHeight="1" thickBot="1">
      <c r="A11" s="542"/>
      <c r="B11" s="536"/>
      <c r="C11" s="536"/>
      <c r="D11" s="536"/>
      <c r="E11" s="536"/>
      <c r="F11" s="536"/>
      <c r="G11" s="536"/>
      <c r="H11" s="432" t="s">
        <v>257</v>
      </c>
      <c r="I11" s="433" t="s">
        <v>254</v>
      </c>
      <c r="J11" s="539"/>
      <c r="K11" s="432" t="s">
        <v>244</v>
      </c>
      <c r="L11" s="432" t="s">
        <v>245</v>
      </c>
      <c r="M11" s="432" t="s">
        <v>244</v>
      </c>
      <c r="N11" s="432" t="s">
        <v>246</v>
      </c>
      <c r="O11" s="547"/>
    </row>
    <row r="12" spans="1:15" s="379" customFormat="1" ht="39" customHeight="1">
      <c r="A12" s="537">
        <v>1</v>
      </c>
      <c r="B12" s="532"/>
      <c r="C12" s="532"/>
      <c r="D12" s="532"/>
      <c r="E12" s="532"/>
      <c r="F12" s="532"/>
      <c r="G12" s="532"/>
      <c r="H12" s="534"/>
      <c r="I12" s="534"/>
      <c r="J12" s="384"/>
      <c r="K12" s="384"/>
      <c r="L12" s="527"/>
      <c r="M12" s="384"/>
      <c r="N12" s="527"/>
      <c r="O12" s="527"/>
    </row>
    <row r="13" spans="1:15" s="379" customFormat="1" ht="47.25" customHeight="1" thickBot="1">
      <c r="A13" s="538"/>
      <c r="B13" s="533"/>
      <c r="C13" s="533"/>
      <c r="D13" s="533"/>
      <c r="E13" s="533"/>
      <c r="F13" s="533"/>
      <c r="G13" s="533"/>
      <c r="H13" s="535"/>
      <c r="I13" s="535"/>
      <c r="J13" s="385"/>
      <c r="K13" s="385"/>
      <c r="L13" s="528"/>
      <c r="M13" s="385"/>
      <c r="N13" s="528"/>
      <c r="O13" s="528"/>
    </row>
    <row r="14" spans="1:15" s="379" customFormat="1" ht="39" customHeight="1">
      <c r="A14" s="537">
        <v>2</v>
      </c>
      <c r="B14" s="532"/>
      <c r="C14" s="532"/>
      <c r="D14" s="532"/>
      <c r="E14" s="532"/>
      <c r="F14" s="532"/>
      <c r="G14" s="532"/>
      <c r="H14" s="534"/>
      <c r="I14" s="534"/>
      <c r="J14" s="384"/>
      <c r="K14" s="384"/>
      <c r="L14" s="527"/>
      <c r="M14" s="384"/>
      <c r="N14" s="527"/>
      <c r="O14" s="527"/>
    </row>
    <row r="15" spans="1:15" s="379" customFormat="1" ht="47.25" customHeight="1" thickBot="1">
      <c r="A15" s="538"/>
      <c r="B15" s="533"/>
      <c r="C15" s="533"/>
      <c r="D15" s="533"/>
      <c r="E15" s="533"/>
      <c r="F15" s="533"/>
      <c r="G15" s="533"/>
      <c r="H15" s="535"/>
      <c r="I15" s="535"/>
      <c r="J15" s="385"/>
      <c r="K15" s="385"/>
      <c r="L15" s="528"/>
      <c r="M15" s="385"/>
      <c r="N15" s="528"/>
      <c r="O15" s="528"/>
    </row>
    <row r="16" spans="1:15" s="379" customFormat="1" ht="58.5" customHeight="1">
      <c r="A16" s="417" t="s">
        <v>130</v>
      </c>
      <c r="B16" s="78"/>
      <c r="C16" s="259"/>
      <c r="D16" s="78"/>
      <c r="E16" s="382"/>
      <c r="F16" s="382"/>
      <c r="G16" s="382"/>
      <c r="H16" s="382"/>
      <c r="I16" s="259"/>
      <c r="J16" s="78"/>
      <c r="K16" s="382"/>
      <c r="L16" s="259" t="s">
        <v>131</v>
      </c>
      <c r="M16" s="78"/>
      <c r="N16" s="80"/>
      <c r="O16" s="80"/>
    </row>
    <row r="17" spans="1:15" s="379" customFormat="1" ht="48.75" customHeight="1">
      <c r="A17" s="259" t="s">
        <v>317</v>
      </c>
      <c r="B17" s="78"/>
      <c r="C17" s="259"/>
      <c r="D17" s="429"/>
      <c r="E17" s="382"/>
      <c r="F17" s="382"/>
      <c r="G17" s="382"/>
      <c r="H17" s="382"/>
      <c r="I17" s="259"/>
      <c r="J17" s="78"/>
      <c r="K17" s="382"/>
      <c r="L17" s="259" t="str">
        <f>'Приложение № 1'!H70</f>
        <v>Директор _______________</v>
      </c>
      <c r="M17" s="259"/>
      <c r="N17" s="259"/>
      <c r="O17" s="259"/>
    </row>
    <row r="18" spans="1:15" s="379" customFormat="1" ht="16.5" customHeight="1">
      <c r="A18" s="351"/>
      <c r="B18" s="78"/>
      <c r="C18" s="259"/>
      <c r="D18" s="78"/>
      <c r="E18" s="80"/>
      <c r="F18" s="381"/>
      <c r="G18" s="80"/>
      <c r="H18" s="80"/>
      <c r="I18" s="259"/>
      <c r="J18" s="78"/>
      <c r="K18" s="80"/>
      <c r="L18" s="259"/>
      <c r="M18" s="78"/>
      <c r="N18" s="80"/>
      <c r="O18" s="80"/>
    </row>
    <row r="19" spans="1:15" s="379" customFormat="1" ht="33.75" customHeight="1">
      <c r="A19" s="350" t="s">
        <v>320</v>
      </c>
      <c r="B19" s="230"/>
      <c r="C19" s="230"/>
      <c r="D19" s="230"/>
      <c r="E19" s="78"/>
      <c r="F19" s="78"/>
      <c r="G19" s="78"/>
      <c r="H19" s="78"/>
      <c r="I19" s="230"/>
      <c r="J19" s="230"/>
      <c r="K19" s="78"/>
      <c r="L19" s="78" t="str">
        <f>'Приложение № 1'!H73</f>
        <v>_______________________  /____________</v>
      </c>
      <c r="M19" s="230"/>
      <c r="N19" s="78"/>
      <c r="O19" s="78"/>
    </row>
    <row r="20" spans="1:15" s="379" customFormat="1" ht="12" customHeight="1">
      <c r="A20" s="350"/>
      <c r="B20" s="78" t="s">
        <v>17</v>
      </c>
      <c r="C20" s="383"/>
      <c r="D20" s="383"/>
      <c r="E20" s="78"/>
      <c r="F20" s="78"/>
      <c r="G20" s="78"/>
      <c r="H20" s="78"/>
      <c r="I20" s="383"/>
      <c r="J20" s="383"/>
      <c r="K20" s="78"/>
      <c r="L20" s="179" t="s">
        <v>17</v>
      </c>
      <c r="M20" s="383"/>
      <c r="N20" s="78"/>
      <c r="O20" s="78"/>
    </row>
    <row r="21" spans="1:15" s="379" customFormat="1" ht="60" customHeight="1">
      <c r="A21" s="350"/>
      <c r="B21" s="80"/>
      <c r="C21" s="80"/>
      <c r="D21" s="80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1:15" s="379" customFormat="1" ht="54" customHeight="1">
      <c r="A22" s="80"/>
      <c r="B22" s="80"/>
      <c r="C22" s="80"/>
      <c r="D22" s="8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</row>
    <row r="23" spans="1:15" s="379" customFormat="1" ht="57" customHeight="1">
      <c r="A23" s="80"/>
      <c r="B23" s="80"/>
      <c r="C23" s="80"/>
      <c r="D23" s="80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1:15" s="379" customFormat="1" ht="60" customHeight="1">
      <c r="A24" s="80"/>
      <c r="B24" s="80"/>
      <c r="C24" s="80"/>
      <c r="D24" s="80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1:15" s="379" customFormat="1" ht="54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1:15" s="379" customFormat="1" ht="6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pans="1:15" s="379" customFormat="1" ht="60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1:15" s="379" customFormat="1" ht="66.7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1:15" s="379" customFormat="1" ht="50.2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1:15" s="379" customFormat="1" ht="66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1:15" s="379" customFormat="1" ht="48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1:15" s="379" customFormat="1" ht="138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1:15" s="379" customFormat="1" ht="69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pans="1:15" s="379" customFormat="1" ht="53.2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spans="1:15" s="379" customFormat="1" ht="60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1:15" s="379" customFormat="1" ht="63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pans="1:15" s="379" customFormat="1" ht="52.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 s="379" customFormat="1" ht="81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1:15" s="379" customFormat="1" ht="32.2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ht="21.75" customHeight="1"/>
    <row r="41" spans="1:15" s="380" customFormat="1" ht="23.2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ht="15.75" customHeight="1"/>
    <row r="43" spans="1:15" s="382" customFormat="1" ht="13.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pans="1:15" s="382" customFormat="1" ht="1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1:15" s="78" customFormat="1" ht="1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pans="1:15" s="78" customFormat="1" ht="1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s="78" customFormat="1" ht="1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pans="1:15" s="78" customFormat="1" ht="1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</row>
    <row r="49" spans="1:15" s="78" customFormat="1" ht="1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pans="1:15" s="230" customFormat="1" ht="23.2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pans="1:15" s="78" customFormat="1" ht="1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pans="1:15" s="78" customFormat="1" ht="1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</sheetData>
  <sheetProtection/>
  <mergeCells count="42">
    <mergeCell ref="G14:G15"/>
    <mergeCell ref="H14:H15"/>
    <mergeCell ref="I14:I15"/>
    <mergeCell ref="L14:L15"/>
    <mergeCell ref="N14:N15"/>
    <mergeCell ref="O14:O15"/>
    <mergeCell ref="A14:A15"/>
    <mergeCell ref="B14:B15"/>
    <mergeCell ref="C14:C15"/>
    <mergeCell ref="D14:D15"/>
    <mergeCell ref="E14:E15"/>
    <mergeCell ref="F14:F15"/>
    <mergeCell ref="J10:J11"/>
    <mergeCell ref="A9:A11"/>
    <mergeCell ref="B9:I9"/>
    <mergeCell ref="J9:O9"/>
    <mergeCell ref="B10:B11"/>
    <mergeCell ref="C10:C11"/>
    <mergeCell ref="O10:O11"/>
    <mergeCell ref="D10:D11"/>
    <mergeCell ref="E10:E11"/>
    <mergeCell ref="F10:F11"/>
    <mergeCell ref="G10:G11"/>
    <mergeCell ref="H10:I10"/>
    <mergeCell ref="A6:D6"/>
    <mergeCell ref="A7:D7"/>
    <mergeCell ref="A12:A13"/>
    <mergeCell ref="B12:B13"/>
    <mergeCell ref="C12:C13"/>
    <mergeCell ref="D12:D13"/>
    <mergeCell ref="E12:E13"/>
    <mergeCell ref="F12:F13"/>
    <mergeCell ref="O12:O13"/>
    <mergeCell ref="F6:I6"/>
    <mergeCell ref="F7:I7"/>
    <mergeCell ref="L12:L13"/>
    <mergeCell ref="N12:N13"/>
    <mergeCell ref="M10:N10"/>
    <mergeCell ref="G12:G13"/>
    <mergeCell ref="H12:H13"/>
    <mergeCell ref="I12:I13"/>
    <mergeCell ref="K10:L1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SheetLayoutView="100" zoomScalePageLayoutView="0" workbookViewId="0" topLeftCell="A1">
      <selection activeCell="J3" sqref="J3"/>
    </sheetView>
  </sheetViews>
  <sheetFormatPr defaultColWidth="9.00390625" defaultRowHeight="12.75"/>
  <cols>
    <col min="1" max="1" width="10.25390625" style="0" customWidth="1"/>
    <col min="7" max="7" width="11.375" style="0" customWidth="1"/>
    <col min="8" max="8" width="9.875" style="0" customWidth="1"/>
    <col min="9" max="9" width="11.75390625" style="0" customWidth="1"/>
    <col min="10" max="10" width="14.00390625" style="0" customWidth="1"/>
  </cols>
  <sheetData>
    <row r="1" spans="5:10" s="338" customFormat="1" ht="15.75">
      <c r="E1" s="339"/>
      <c r="F1" s="339"/>
      <c r="G1" s="548" t="s">
        <v>231</v>
      </c>
      <c r="H1" s="548"/>
      <c r="I1" s="548"/>
      <c r="J1" s="548"/>
    </row>
    <row r="2" spans="5:10" s="340" customFormat="1" ht="16.5" customHeight="1">
      <c r="E2" s="341"/>
      <c r="F2" s="341"/>
      <c r="G2" s="341"/>
      <c r="H2" s="341"/>
      <c r="I2" s="341"/>
      <c r="J2" s="342" t="s">
        <v>171</v>
      </c>
    </row>
    <row r="3" spans="5:10" s="340" customFormat="1" ht="23.25" customHeight="1">
      <c r="E3" s="341"/>
      <c r="F3" s="341"/>
      <c r="G3" s="341"/>
      <c r="H3" s="341"/>
      <c r="I3" s="341"/>
      <c r="J3" s="342" t="str">
        <f>'Приложение № 1'!K9</f>
        <v>№ ______ от __ ______ 20__ года</v>
      </c>
    </row>
    <row r="4" ht="15.75">
      <c r="A4" s="1"/>
    </row>
    <row r="5" ht="15.75">
      <c r="A5" s="1"/>
    </row>
    <row r="6" ht="15.75">
      <c r="A6" s="1"/>
    </row>
    <row r="7" ht="15.75">
      <c r="A7" s="1"/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spans="1:10" ht="39.75" customHeight="1">
      <c r="A12" s="343"/>
      <c r="B12" s="549" t="s">
        <v>232</v>
      </c>
      <c r="C12" s="549"/>
      <c r="D12" s="549"/>
      <c r="E12" s="549"/>
      <c r="F12" s="549"/>
      <c r="G12" s="549"/>
      <c r="H12" s="549"/>
      <c r="I12" s="549"/>
      <c r="J12" s="549"/>
    </row>
    <row r="13" spans="1:10" ht="20.25">
      <c r="A13" s="344"/>
      <c r="B13" s="550" t="s">
        <v>237</v>
      </c>
      <c r="C13" s="550"/>
      <c r="D13" s="550"/>
      <c r="E13" s="550"/>
      <c r="F13" s="550"/>
      <c r="G13" s="550"/>
      <c r="H13" s="550"/>
      <c r="I13" s="550"/>
      <c r="J13" s="550"/>
    </row>
    <row r="14" ht="20.25">
      <c r="A14" s="345"/>
    </row>
    <row r="15" ht="20.25">
      <c r="A15" s="346"/>
    </row>
    <row r="16" ht="20.25">
      <c r="A16" s="346"/>
    </row>
    <row r="17" ht="20.25">
      <c r="A17" s="346"/>
    </row>
    <row r="18" ht="20.25">
      <c r="A18" s="346"/>
    </row>
    <row r="19" ht="20.25">
      <c r="A19" s="346"/>
    </row>
    <row r="20" spans="1:7" ht="18.75" customHeight="1">
      <c r="A20" s="249" t="s">
        <v>130</v>
      </c>
      <c r="G20" s="249" t="s">
        <v>131</v>
      </c>
    </row>
    <row r="21" spans="1:10" ht="51" customHeight="1">
      <c r="A21" s="249" t="s">
        <v>318</v>
      </c>
      <c r="B21" s="356"/>
      <c r="C21" s="356"/>
      <c r="D21" s="356"/>
      <c r="E21" s="181"/>
      <c r="G21" s="249" t="str">
        <f>'Приложение № 1'!H70</f>
        <v>Директор _______________</v>
      </c>
      <c r="H21" s="249"/>
      <c r="I21" s="249"/>
      <c r="J21" s="249"/>
    </row>
    <row r="22" spans="1:7" ht="18.75" customHeight="1">
      <c r="A22" s="245"/>
      <c r="B22" s="244"/>
      <c r="C22" s="244"/>
      <c r="D22" s="244"/>
      <c r="E22" s="181"/>
      <c r="G22" s="249"/>
    </row>
    <row r="23" spans="1:7" s="5" customFormat="1" ht="18.75" customHeight="1">
      <c r="A23" s="219"/>
      <c r="B23" s="219"/>
      <c r="C23" s="219"/>
      <c r="D23" s="219"/>
      <c r="E23" s="27"/>
      <c r="G23" s="245"/>
    </row>
    <row r="24" spans="1:10" s="5" customFormat="1" ht="32.25" customHeight="1">
      <c r="A24" s="238" t="s">
        <v>321</v>
      </c>
      <c r="B24" s="238"/>
      <c r="C24" s="238"/>
      <c r="D24" s="238"/>
      <c r="E24" s="247"/>
      <c r="G24" s="238" t="str">
        <f>'Приложение № 1'!H73</f>
        <v>_______________________  /____________</v>
      </c>
      <c r="I24" s="418"/>
      <c r="J24" s="418"/>
    </row>
    <row r="25" spans="1:7" s="5" customFormat="1" ht="18.75" customHeight="1">
      <c r="A25" s="238" t="s">
        <v>139</v>
      </c>
      <c r="B25" s="238"/>
      <c r="C25" s="238"/>
      <c r="D25" s="238"/>
      <c r="E25" s="27"/>
      <c r="G25" s="238" t="s">
        <v>140</v>
      </c>
    </row>
    <row r="26" s="5" customFormat="1" ht="18.75" customHeight="1"/>
    <row r="27" spans="2:8" s="5" customFormat="1" ht="18.75" customHeight="1">
      <c r="B27" s="347"/>
      <c r="C27" s="348"/>
      <c r="E27" s="349"/>
      <c r="H27" s="347"/>
    </row>
    <row r="28" s="27" customFormat="1" ht="18.75" customHeight="1">
      <c r="A28" s="25"/>
    </row>
    <row r="29" s="11" customFormat="1" ht="19.5">
      <c r="A29" s="10"/>
    </row>
  </sheetData>
  <sheetProtection/>
  <mergeCells count="3">
    <mergeCell ref="G1:J1"/>
    <mergeCell ref="B12:J12"/>
    <mergeCell ref="B13:J13"/>
  </mergeCells>
  <printOptions horizontalCentered="1"/>
  <pageMargins left="0.7874015748031497" right="0.1968503937007874" top="0.3937007874015748" bottom="0.3937007874015748" header="0.11811023622047245" footer="0.11811023622047245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85" zoomScaleSheetLayoutView="85" zoomScalePageLayoutView="0" workbookViewId="0" topLeftCell="A7">
      <selection activeCell="K13" sqref="K13"/>
    </sheetView>
  </sheetViews>
  <sheetFormatPr defaultColWidth="9.00390625" defaultRowHeight="12.75"/>
  <cols>
    <col min="1" max="1" width="0.6171875" style="0" customWidth="1"/>
    <col min="2" max="2" width="5.125" style="0" customWidth="1"/>
    <col min="3" max="3" width="22.375" style="0" customWidth="1"/>
    <col min="4" max="4" width="16.875" style="99" customWidth="1"/>
    <col min="5" max="5" width="10.375" style="99" customWidth="1"/>
    <col min="6" max="6" width="10.875" style="99" customWidth="1"/>
    <col min="7" max="7" width="12.125" style="99" customWidth="1"/>
    <col min="8" max="8" width="13.25390625" style="99" customWidth="1"/>
    <col min="9" max="9" width="11.00390625" style="144" customWidth="1"/>
    <col min="10" max="10" width="8.25390625" style="99" customWidth="1"/>
    <col min="11" max="11" width="13.25390625" style="99" customWidth="1"/>
    <col min="12" max="12" width="11.375" style="0" customWidth="1"/>
    <col min="13" max="13" width="13.625" style="0" customWidth="1"/>
    <col min="14" max="14" width="17.625" style="0" customWidth="1"/>
    <col min="15" max="15" width="1.875" style="0" hidden="1" customWidth="1"/>
  </cols>
  <sheetData>
    <row r="1" spans="1:14" s="221" customFormat="1" ht="18.75">
      <c r="A1" s="220"/>
      <c r="B1" s="220"/>
      <c r="C1" s="220"/>
      <c r="D1" s="196"/>
      <c r="E1" s="196"/>
      <c r="F1" s="220"/>
      <c r="G1" s="220"/>
      <c r="H1" s="220"/>
      <c r="I1" s="220"/>
      <c r="K1" s="216"/>
      <c r="L1" s="216"/>
      <c r="M1" s="216"/>
      <c r="N1" s="222" t="s">
        <v>233</v>
      </c>
    </row>
    <row r="2" spans="1:14" s="221" customFormat="1" ht="17.25" customHeight="1">
      <c r="A2" s="220"/>
      <c r="B2" s="220"/>
      <c r="C2" s="220"/>
      <c r="D2" s="196"/>
      <c r="E2" s="196"/>
      <c r="F2" s="220"/>
      <c r="G2" s="220"/>
      <c r="H2" s="220"/>
      <c r="J2" s="200"/>
      <c r="K2" s="200"/>
      <c r="L2" s="200"/>
      <c r="M2" s="200"/>
      <c r="N2" s="201" t="s">
        <v>171</v>
      </c>
    </row>
    <row r="3" spans="1:14" s="221" customFormat="1" ht="27" customHeight="1">
      <c r="A3" s="220"/>
      <c r="B3" s="220"/>
      <c r="C3" s="220"/>
      <c r="D3" s="168"/>
      <c r="E3" s="168"/>
      <c r="F3" s="220"/>
      <c r="G3" s="220"/>
      <c r="H3" s="220"/>
      <c r="J3" s="200"/>
      <c r="K3" s="200"/>
      <c r="L3" s="200"/>
      <c r="M3" s="200"/>
      <c r="N3" s="201" t="str">
        <f>'Приложение № 1'!K9</f>
        <v>№ ______ от __ ______ 20__ года</v>
      </c>
    </row>
    <row r="4" spans="1:14" s="84" customFormat="1" ht="17.25" customHeight="1">
      <c r="A4" s="2"/>
      <c r="B4" s="2"/>
      <c r="C4" s="2"/>
      <c r="D4" s="168"/>
      <c r="E4" s="168"/>
      <c r="F4" s="3"/>
      <c r="G4" s="3"/>
      <c r="H4" s="2"/>
      <c r="I4" s="169"/>
      <c r="J4" s="169"/>
      <c r="K4" s="169"/>
      <c r="L4" s="169"/>
      <c r="M4" s="169"/>
      <c r="N4" s="169"/>
    </row>
    <row r="5" spans="1:14" s="84" customFormat="1" ht="18.75">
      <c r="A5" s="2"/>
      <c r="B5" s="2"/>
      <c r="C5" s="2"/>
      <c r="D5" s="168"/>
      <c r="E5" s="168"/>
      <c r="F5" s="3"/>
      <c r="G5" s="3"/>
      <c r="H5" s="2"/>
      <c r="I5" s="2"/>
      <c r="J5" s="169"/>
      <c r="K5" s="169"/>
      <c r="L5" s="169"/>
      <c r="M5" s="169"/>
      <c r="N5" s="169"/>
    </row>
    <row r="6" spans="1:14" s="203" customFormat="1" ht="15.75" customHeight="1">
      <c r="A6" s="202"/>
      <c r="B6" s="202"/>
      <c r="C6" s="422" t="s">
        <v>7</v>
      </c>
      <c r="D6" s="168"/>
      <c r="E6" s="168"/>
      <c r="F6" s="430"/>
      <c r="G6" s="430"/>
      <c r="H6" s="430"/>
      <c r="I6" s="430"/>
      <c r="J6" s="184"/>
      <c r="K6" s="422" t="s">
        <v>7</v>
      </c>
      <c r="L6" s="29"/>
      <c r="M6" s="29"/>
      <c r="N6" s="29"/>
    </row>
    <row r="7" spans="1:14" s="194" customFormat="1" ht="15.75" customHeight="1">
      <c r="A7" s="191"/>
      <c r="B7" s="191"/>
      <c r="C7" s="422" t="s">
        <v>130</v>
      </c>
      <c r="D7" s="168"/>
      <c r="E7" s="168"/>
      <c r="F7" s="220"/>
      <c r="G7" s="220"/>
      <c r="H7" s="220"/>
      <c r="I7" s="220"/>
      <c r="J7" s="431"/>
      <c r="K7" s="422" t="s">
        <v>131</v>
      </c>
      <c r="L7" s="224"/>
      <c r="M7" s="223"/>
      <c r="N7" s="193"/>
    </row>
    <row r="8" spans="1:14" s="194" customFormat="1" ht="48" customHeight="1">
      <c r="A8" s="191"/>
      <c r="B8" s="191"/>
      <c r="C8" s="422" t="s">
        <v>317</v>
      </c>
      <c r="D8" s="221"/>
      <c r="E8" s="353"/>
      <c r="F8" s="353"/>
      <c r="G8" s="220"/>
      <c r="H8" s="220"/>
      <c r="I8" s="220"/>
      <c r="J8" s="184"/>
      <c r="K8" s="422" t="str">
        <f>'Приложение № 1'!H70</f>
        <v>Директор _______________</v>
      </c>
      <c r="L8" s="422"/>
      <c r="M8" s="422"/>
      <c r="N8" s="422"/>
    </row>
    <row r="9" spans="1:14" s="194" customFormat="1" ht="15.75" customHeight="1">
      <c r="A9" s="191"/>
      <c r="B9" s="191"/>
      <c r="C9" s="249"/>
      <c r="D9" s="244"/>
      <c r="E9" s="244"/>
      <c r="F9" s="244"/>
      <c r="G9" s="191"/>
      <c r="H9" s="191"/>
      <c r="I9" s="191"/>
      <c r="J9" s="193"/>
      <c r="K9" s="245" t="s">
        <v>288</v>
      </c>
      <c r="L9" s="223"/>
      <c r="M9" s="223"/>
      <c r="N9" s="193"/>
    </row>
    <row r="10" spans="1:14" s="206" customFormat="1" ht="15.75" customHeight="1">
      <c r="A10" s="204"/>
      <c r="B10" s="204"/>
      <c r="C10" s="243"/>
      <c r="D10" s="243"/>
      <c r="E10" s="243"/>
      <c r="F10" s="243"/>
      <c r="G10" s="204"/>
      <c r="H10" s="204"/>
      <c r="I10" s="204"/>
      <c r="J10" s="185"/>
      <c r="K10" s="245"/>
      <c r="L10" s="204"/>
      <c r="M10" s="204"/>
      <c r="N10" s="204"/>
    </row>
    <row r="11" spans="1:14" s="206" customFormat="1" ht="15.75" customHeight="1">
      <c r="A11" s="204"/>
      <c r="B11" s="204"/>
      <c r="C11" s="219"/>
      <c r="D11" s="219"/>
      <c r="E11" s="219"/>
      <c r="F11" s="219"/>
      <c r="G11" s="204"/>
      <c r="H11" s="204"/>
      <c r="I11" s="204"/>
      <c r="J11" s="185"/>
      <c r="K11" s="245"/>
      <c r="L11" s="204"/>
      <c r="M11" s="204"/>
      <c r="N11" s="204"/>
    </row>
    <row r="12" spans="1:14" s="194" customFormat="1" ht="24.75" customHeight="1">
      <c r="A12" s="191"/>
      <c r="B12" s="191"/>
      <c r="C12" s="238" t="s">
        <v>322</v>
      </c>
      <c r="D12" s="238"/>
      <c r="E12" s="238"/>
      <c r="F12" s="238"/>
      <c r="G12" s="191"/>
      <c r="H12" s="191"/>
      <c r="I12" s="191"/>
      <c r="J12" s="193"/>
      <c r="K12" s="238" t="str">
        <f>'Приложение № 1'!H73</f>
        <v>_______________________  /____________</v>
      </c>
      <c r="L12" s="193"/>
      <c r="M12" s="419"/>
      <c r="N12" s="419"/>
    </row>
    <row r="13" spans="1:14" s="194" customFormat="1" ht="15.75" customHeight="1">
      <c r="A13" s="191"/>
      <c r="B13" s="191"/>
      <c r="C13" s="238" t="s">
        <v>139</v>
      </c>
      <c r="D13" s="238"/>
      <c r="E13" s="238"/>
      <c r="F13" s="238"/>
      <c r="G13" s="191"/>
      <c r="H13" s="191"/>
      <c r="I13" s="191"/>
      <c r="J13" s="193"/>
      <c r="K13" s="238" t="s">
        <v>140</v>
      </c>
      <c r="L13" s="193"/>
      <c r="M13" s="193"/>
      <c r="N13" s="193"/>
    </row>
    <row r="14" spans="1:14" s="194" customFormat="1" ht="15" customHeight="1">
      <c r="A14" s="191"/>
      <c r="B14" s="191"/>
      <c r="C14" s="195"/>
      <c r="D14" s="195"/>
      <c r="E14" s="192"/>
      <c r="F14" s="191"/>
      <c r="G14" s="191"/>
      <c r="H14" s="191"/>
      <c r="I14" s="191"/>
      <c r="J14" s="193"/>
      <c r="K14" s="193"/>
      <c r="L14" s="193"/>
      <c r="M14" s="193"/>
      <c r="N14" s="193"/>
    </row>
    <row r="15" spans="1:14" s="194" customFormat="1" ht="15" customHeight="1">
      <c r="A15" s="191"/>
      <c r="B15" s="191"/>
      <c r="C15" s="552" t="s">
        <v>124</v>
      </c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</row>
    <row r="16" spans="1:14" s="194" customFormat="1" ht="15" customHeight="1">
      <c r="A16" s="191"/>
      <c r="B16" s="191"/>
      <c r="C16" s="195"/>
      <c r="D16" s="195"/>
      <c r="E16" s="192"/>
      <c r="F16" s="191"/>
      <c r="G16" s="191"/>
      <c r="H16" s="191"/>
      <c r="I16" s="191"/>
      <c r="J16" s="193"/>
      <c r="K16" s="193"/>
      <c r="L16" s="193"/>
      <c r="M16" s="193"/>
      <c r="N16" s="193"/>
    </row>
    <row r="17" spans="1:14" s="84" customFormat="1" ht="16.5" customHeight="1">
      <c r="A17" s="145"/>
      <c r="B17" s="551" t="s">
        <v>297</v>
      </c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</row>
    <row r="18" spans="1:14" s="84" customFormat="1" ht="15" customHeight="1">
      <c r="A18" s="145"/>
      <c r="B18" s="493" t="s">
        <v>119</v>
      </c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</row>
    <row r="19" spans="1:14" s="84" customFormat="1" ht="15" customHeight="1">
      <c r="A19" s="146"/>
      <c r="B19" s="146"/>
      <c r="C19" s="146"/>
      <c r="D19" s="147"/>
      <c r="E19" s="147"/>
      <c r="F19" s="147"/>
      <c r="G19" s="147"/>
      <c r="H19" s="147"/>
      <c r="I19" s="148"/>
      <c r="J19" s="147"/>
      <c r="K19" s="147"/>
      <c r="L19" s="146"/>
      <c r="M19" s="146"/>
      <c r="N19" s="146"/>
    </row>
    <row r="20" spans="1:14" s="84" customFormat="1" ht="15" customHeight="1">
      <c r="A20" s="149"/>
      <c r="B20" s="488" t="s">
        <v>136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</row>
    <row r="21" spans="1:14" ht="20.25" customHeight="1">
      <c r="A21" s="149"/>
      <c r="B21" s="488" t="s">
        <v>167</v>
      </c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</row>
    <row r="22" spans="1:14" ht="15.75">
      <c r="A22" s="149"/>
      <c r="B22" s="488" t="s">
        <v>310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</row>
    <row r="23" spans="1:14" ht="12.75">
      <c r="A23" s="146"/>
      <c r="B23" s="146"/>
      <c r="C23" s="146"/>
      <c r="D23" s="147"/>
      <c r="E23" s="147"/>
      <c r="F23" s="147"/>
      <c r="G23" s="147"/>
      <c r="H23" s="147"/>
      <c r="I23" s="148"/>
      <c r="J23" s="147"/>
      <c r="K23" s="147"/>
      <c r="L23" s="146"/>
      <c r="M23" s="146"/>
      <c r="N23" s="146"/>
    </row>
    <row r="24" spans="1:14" ht="38.25">
      <c r="A24" s="150"/>
      <c r="B24" s="151" t="s">
        <v>97</v>
      </c>
      <c r="C24" s="151" t="s">
        <v>4</v>
      </c>
      <c r="D24" s="151" t="s">
        <v>98</v>
      </c>
      <c r="E24" s="151" t="s">
        <v>99</v>
      </c>
      <c r="F24" s="152" t="s">
        <v>100</v>
      </c>
      <c r="G24" s="152"/>
      <c r="H24" s="151" t="s">
        <v>101</v>
      </c>
      <c r="I24" s="151" t="s">
        <v>102</v>
      </c>
      <c r="J24" s="151" t="s">
        <v>103</v>
      </c>
      <c r="K24" s="151" t="s">
        <v>104</v>
      </c>
      <c r="L24" s="151" t="s">
        <v>105</v>
      </c>
      <c r="M24" s="151" t="s">
        <v>106</v>
      </c>
      <c r="N24" s="151" t="s">
        <v>107</v>
      </c>
    </row>
    <row r="25" spans="1:14" ht="12.75">
      <c r="A25" s="150"/>
      <c r="B25" s="151"/>
      <c r="C25" s="151"/>
      <c r="D25" s="151"/>
      <c r="E25" s="151"/>
      <c r="F25" s="151" t="s">
        <v>108</v>
      </c>
      <c r="G25" s="151" t="s">
        <v>109</v>
      </c>
      <c r="H25" s="151"/>
      <c r="I25" s="151"/>
      <c r="J25" s="151"/>
      <c r="K25" s="151"/>
      <c r="L25" s="151"/>
      <c r="M25" s="151"/>
      <c r="N25" s="151"/>
    </row>
    <row r="26" spans="1:14" ht="12.75">
      <c r="A26" s="153"/>
      <c r="B26" s="154" t="s">
        <v>81</v>
      </c>
      <c r="C26" s="154" t="s">
        <v>110</v>
      </c>
      <c r="D26" s="154" t="s">
        <v>111</v>
      </c>
      <c r="E26" s="154"/>
      <c r="F26" s="154" t="s">
        <v>112</v>
      </c>
      <c r="G26" s="154" t="s">
        <v>113</v>
      </c>
      <c r="H26" s="154" t="s">
        <v>114</v>
      </c>
      <c r="I26" s="154" t="s">
        <v>115</v>
      </c>
      <c r="J26" s="154" t="s">
        <v>116</v>
      </c>
      <c r="K26" s="154" t="s">
        <v>117</v>
      </c>
      <c r="L26" s="154" t="s">
        <v>80</v>
      </c>
      <c r="M26" s="154">
        <v>11</v>
      </c>
      <c r="N26" s="154">
        <v>12</v>
      </c>
    </row>
    <row r="27" spans="1:14" ht="20.25" customHeight="1">
      <c r="A27" s="170"/>
      <c r="B27" s="155">
        <v>1</v>
      </c>
      <c r="C27" s="156"/>
      <c r="D27" s="155"/>
      <c r="E27" s="155"/>
      <c r="F27" s="157"/>
      <c r="G27" s="157"/>
      <c r="H27" s="158"/>
      <c r="I27" s="159"/>
      <c r="J27" s="171"/>
      <c r="K27" s="171"/>
      <c r="L27" s="171"/>
      <c r="M27" s="172"/>
      <c r="N27" s="160"/>
    </row>
    <row r="28" spans="1:14" ht="12.75">
      <c r="A28" s="170"/>
      <c r="B28" s="155">
        <v>2</v>
      </c>
      <c r="C28" s="156"/>
      <c r="D28" s="155"/>
      <c r="E28" s="155"/>
      <c r="F28" s="157"/>
      <c r="G28" s="157"/>
      <c r="H28" s="158"/>
      <c r="I28" s="159"/>
      <c r="J28" s="171"/>
      <c r="K28" s="171"/>
      <c r="L28" s="171"/>
      <c r="M28" s="161"/>
      <c r="N28" s="160"/>
    </row>
    <row r="29" spans="1:14" ht="12.75">
      <c r="A29" s="170"/>
      <c r="B29" s="155">
        <v>3</v>
      </c>
      <c r="C29" s="156"/>
      <c r="D29" s="155"/>
      <c r="E29" s="155"/>
      <c r="F29" s="157"/>
      <c r="G29" s="157"/>
      <c r="H29" s="158"/>
      <c r="I29" s="159"/>
      <c r="J29" s="171"/>
      <c r="K29" s="171"/>
      <c r="L29" s="171"/>
      <c r="M29" s="161"/>
      <c r="N29" s="160"/>
    </row>
    <row r="30" spans="1:14" ht="12.75">
      <c r="A30" s="170"/>
      <c r="B30" s="162" t="s">
        <v>120</v>
      </c>
      <c r="C30" s="162"/>
      <c r="D30" s="162"/>
      <c r="E30" s="162"/>
      <c r="F30" s="163"/>
      <c r="G30" s="163"/>
      <c r="H30" s="164"/>
      <c r="I30" s="165"/>
      <c r="J30" s="165"/>
      <c r="K30" s="165"/>
      <c r="L30" s="165"/>
      <c r="M30" s="165"/>
      <c r="N30" s="166"/>
    </row>
    <row r="31" spans="1:14" ht="34.5" customHeight="1">
      <c r="A31" s="173"/>
      <c r="B31" s="167" t="s">
        <v>289</v>
      </c>
      <c r="C31" s="174"/>
      <c r="D31" s="175"/>
      <c r="E31" s="175"/>
      <c r="F31" s="175"/>
      <c r="G31" s="175"/>
      <c r="H31" s="411"/>
      <c r="I31" s="176"/>
      <c r="J31" s="175"/>
      <c r="K31" s="177"/>
      <c r="L31" s="173"/>
      <c r="M31" s="173"/>
      <c r="N31" s="173"/>
    </row>
    <row r="32" spans="1:14" ht="12.75">
      <c r="A32" s="174"/>
      <c r="B32" s="167" t="s">
        <v>118</v>
      </c>
      <c r="C32" s="174"/>
      <c r="D32" s="175"/>
      <c r="E32" s="175"/>
      <c r="F32" s="175"/>
      <c r="G32" s="175"/>
      <c r="H32" s="175"/>
      <c r="I32" s="176"/>
      <c r="J32" s="175"/>
      <c r="K32" s="175"/>
      <c r="L32" s="174"/>
      <c r="M32" s="174"/>
      <c r="N32" s="174"/>
    </row>
    <row r="33" spans="1:14" ht="19.5" customHeight="1">
      <c r="A33" s="174"/>
      <c r="B33" s="167"/>
      <c r="C33" s="174"/>
      <c r="D33" s="175"/>
      <c r="E33" s="175"/>
      <c r="F33" s="175"/>
      <c r="G33" s="175"/>
      <c r="H33" s="175"/>
      <c r="I33" s="176"/>
      <c r="J33" s="175"/>
      <c r="K33" s="175"/>
      <c r="L33" s="174"/>
      <c r="M33" s="174"/>
      <c r="N33" s="174"/>
    </row>
    <row r="34" spans="1:14" ht="12.75">
      <c r="A34" s="174"/>
      <c r="B34" s="167" t="s">
        <v>287</v>
      </c>
      <c r="C34" s="174"/>
      <c r="D34" s="175"/>
      <c r="E34" s="175"/>
      <c r="F34" s="175"/>
      <c r="G34" s="175"/>
      <c r="H34" s="175"/>
      <c r="I34" s="176"/>
      <c r="J34" s="175"/>
      <c r="K34" s="175"/>
      <c r="L34" s="174"/>
      <c r="M34" s="174"/>
      <c r="N34" s="174"/>
    </row>
    <row r="35" spans="1:14" ht="12.75">
      <c r="A35" s="174"/>
      <c r="B35" s="167" t="s">
        <v>118</v>
      </c>
      <c r="C35" s="174"/>
      <c r="D35" s="175"/>
      <c r="E35" s="175"/>
      <c r="F35" s="175"/>
      <c r="G35" s="175"/>
      <c r="H35" s="175"/>
      <c r="I35" s="176"/>
      <c r="J35" s="175"/>
      <c r="K35" s="175"/>
      <c r="L35" s="174"/>
      <c r="M35" s="174"/>
      <c r="N35" s="174"/>
    </row>
  </sheetData>
  <sheetProtection/>
  <mergeCells count="6">
    <mergeCell ref="B17:N17"/>
    <mergeCell ref="B18:N18"/>
    <mergeCell ref="B20:N20"/>
    <mergeCell ref="B21:N21"/>
    <mergeCell ref="B22:N22"/>
    <mergeCell ref="C15:N15"/>
  </mergeCells>
  <printOptions horizontalCentered="1"/>
  <pageMargins left="0.3937007874015748" right="0.3937007874015748" top="0.7874015748031497" bottom="0.3937007874015748" header="0.11811023622047245" footer="0.11811023622047245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view="pageBreakPreview" zoomScale="70" zoomScaleNormal="80" zoomScaleSheetLayoutView="70" zoomScalePageLayoutView="0" workbookViewId="0" topLeftCell="A1">
      <selection activeCell="C42" sqref="C42"/>
    </sheetView>
  </sheetViews>
  <sheetFormatPr defaultColWidth="9.00390625" defaultRowHeight="12.75"/>
  <cols>
    <col min="1" max="1" width="4.375" style="84" customWidth="1"/>
    <col min="2" max="2" width="43.125" style="84" customWidth="1"/>
    <col min="3" max="3" width="8.25390625" style="84" customWidth="1"/>
    <col min="4" max="4" width="19.125" style="84" customWidth="1"/>
    <col min="5" max="5" width="5.625" style="84" customWidth="1"/>
    <col min="6" max="6" width="8.25390625" style="84" customWidth="1"/>
    <col min="7" max="8" width="9.125" style="84" customWidth="1"/>
    <col min="9" max="9" width="10.875" style="84" customWidth="1"/>
    <col min="10" max="10" width="9.875" style="84" customWidth="1"/>
    <col min="11" max="11" width="8.625" style="84" customWidth="1"/>
    <col min="12" max="12" width="10.75390625" style="84" customWidth="1"/>
    <col min="13" max="13" width="7.375" style="84" customWidth="1"/>
    <col min="14" max="14" width="11.375" style="84" customWidth="1"/>
    <col min="15" max="15" width="12.25390625" style="84" customWidth="1"/>
    <col min="16" max="16" width="13.125" style="84" customWidth="1"/>
    <col min="17" max="17" width="10.875" style="84" customWidth="1"/>
    <col min="18" max="18" width="19.625" style="84" customWidth="1"/>
  </cols>
  <sheetData>
    <row r="1" spans="14:18" ht="15.75">
      <c r="N1" s="86"/>
      <c r="O1" s="86"/>
      <c r="P1" s="555" t="s">
        <v>234</v>
      </c>
      <c r="Q1" s="555"/>
      <c r="R1" s="555"/>
    </row>
    <row r="2" spans="13:18" ht="15.75">
      <c r="M2" s="225"/>
      <c r="N2" s="225"/>
      <c r="O2" s="225"/>
      <c r="P2" s="225"/>
      <c r="Q2" s="225"/>
      <c r="R2" s="213" t="s">
        <v>173</v>
      </c>
    </row>
    <row r="3" spans="14:18" ht="24" customHeight="1">
      <c r="N3" s="226"/>
      <c r="O3" s="226"/>
      <c r="P3" s="226"/>
      <c r="Q3" s="226"/>
      <c r="R3" s="212" t="str">
        <f>'Приложение № 1'!K9</f>
        <v>№ ______ от __ ______ 20__ года</v>
      </c>
    </row>
    <row r="4" spans="14:18" ht="15.75">
      <c r="N4" s="226"/>
      <c r="O4" s="226"/>
      <c r="P4" s="226"/>
      <c r="Q4" s="226"/>
      <c r="R4" s="212"/>
    </row>
    <row r="5" spans="14:18" ht="15.75">
      <c r="N5" s="226"/>
      <c r="O5" s="226"/>
      <c r="P5" s="226"/>
      <c r="Q5" s="226"/>
      <c r="R5" s="212"/>
    </row>
    <row r="6" spans="2:18" ht="15.75">
      <c r="B6" s="249" t="s">
        <v>7</v>
      </c>
      <c r="N6" s="249" t="s">
        <v>7</v>
      </c>
      <c r="O6" s="226"/>
      <c r="P6" s="226"/>
      <c r="Q6" s="226"/>
      <c r="R6" s="212"/>
    </row>
    <row r="7" spans="2:18" ht="15.75">
      <c r="B7" s="249" t="s">
        <v>130</v>
      </c>
      <c r="N7" s="249" t="s">
        <v>131</v>
      </c>
      <c r="O7" s="226"/>
      <c r="P7" s="226"/>
      <c r="Q7" s="226"/>
      <c r="R7" s="212"/>
    </row>
    <row r="8" spans="2:18" ht="45.75" customHeight="1">
      <c r="B8" s="249" t="s">
        <v>319</v>
      </c>
      <c r="C8" s="356"/>
      <c r="E8" s="356"/>
      <c r="N8" s="249" t="str">
        <f>'Приложение № 1'!H70</f>
        <v>Директор _______________</v>
      </c>
      <c r="O8" s="249"/>
      <c r="P8" s="249"/>
      <c r="Q8" s="249"/>
      <c r="R8" s="212"/>
    </row>
    <row r="9" spans="2:18" ht="15.75">
      <c r="B9" s="249"/>
      <c r="C9" s="244"/>
      <c r="D9" s="244"/>
      <c r="E9" s="244"/>
      <c r="N9" s="249"/>
      <c r="O9" s="226"/>
      <c r="P9" s="226"/>
      <c r="Q9" s="226"/>
      <c r="R9" s="212"/>
    </row>
    <row r="10" spans="2:18" ht="15.75">
      <c r="B10" s="243"/>
      <c r="C10" s="243"/>
      <c r="D10" s="243"/>
      <c r="E10" s="243"/>
      <c r="N10" s="245"/>
      <c r="O10" s="226"/>
      <c r="P10" s="226"/>
      <c r="Q10" s="226"/>
      <c r="R10" s="212"/>
    </row>
    <row r="11" spans="2:18" ht="24" customHeight="1">
      <c r="B11" s="238" t="s">
        <v>322</v>
      </c>
      <c r="C11" s="219"/>
      <c r="D11" s="219"/>
      <c r="E11" s="219"/>
      <c r="N11" s="238" t="str">
        <f>'Приложение № 1'!H73</f>
        <v>_______________________  /____________</v>
      </c>
      <c r="O11" s="226"/>
      <c r="P11" s="226"/>
      <c r="Q11" s="226"/>
      <c r="R11" s="212"/>
    </row>
    <row r="12" spans="3:18" ht="15.75">
      <c r="C12" s="238"/>
      <c r="D12" s="238"/>
      <c r="E12" s="238"/>
      <c r="O12" s="226"/>
      <c r="P12" s="226"/>
      <c r="Q12" s="226"/>
      <c r="R12" s="212"/>
    </row>
    <row r="13" spans="13:17" ht="12.75">
      <c r="M13" s="87"/>
      <c r="N13" s="87"/>
      <c r="O13" s="87"/>
      <c r="P13" s="87"/>
      <c r="Q13" s="85"/>
    </row>
    <row r="14" spans="1:18" ht="30" customHeight="1">
      <c r="A14" s="557" t="s">
        <v>327</v>
      </c>
      <c r="B14" s="557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</row>
    <row r="15" spans="1:18" ht="12.75" customHeight="1">
      <c r="A15" s="557"/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</row>
    <row r="16" spans="1:18" ht="38.25" customHeight="1">
      <c r="A16" s="352" t="s">
        <v>236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spans="1:18" ht="27.75" customHeight="1">
      <c r="A17" s="564" t="s">
        <v>3</v>
      </c>
      <c r="B17" s="564" t="s">
        <v>82</v>
      </c>
      <c r="C17" s="556" t="s">
        <v>302</v>
      </c>
      <c r="D17" s="564" t="s">
        <v>83</v>
      </c>
      <c r="E17" s="556" t="s">
        <v>84</v>
      </c>
      <c r="F17" s="560" t="s">
        <v>74</v>
      </c>
      <c r="G17" s="560"/>
      <c r="H17" s="560" t="s">
        <v>50</v>
      </c>
      <c r="I17" s="560" t="s">
        <v>85</v>
      </c>
      <c r="J17" s="560" t="s">
        <v>86</v>
      </c>
      <c r="K17" s="556" t="s">
        <v>87</v>
      </c>
      <c r="L17" s="556" t="s">
        <v>88</v>
      </c>
      <c r="M17" s="556" t="s">
        <v>89</v>
      </c>
      <c r="N17" s="560" t="s">
        <v>90</v>
      </c>
      <c r="O17" s="561" t="s">
        <v>91</v>
      </c>
      <c r="P17" s="561" t="s">
        <v>92</v>
      </c>
      <c r="Q17" s="564" t="s">
        <v>93</v>
      </c>
      <c r="R17" s="558" t="s">
        <v>301</v>
      </c>
    </row>
    <row r="18" spans="1:18" ht="72.75" customHeight="1">
      <c r="A18" s="564"/>
      <c r="B18" s="564"/>
      <c r="C18" s="556"/>
      <c r="D18" s="564"/>
      <c r="E18" s="556"/>
      <c r="F18" s="109" t="s">
        <v>94</v>
      </c>
      <c r="G18" s="109" t="s">
        <v>95</v>
      </c>
      <c r="H18" s="560"/>
      <c r="I18" s="560"/>
      <c r="J18" s="560"/>
      <c r="K18" s="556"/>
      <c r="L18" s="556"/>
      <c r="M18" s="556"/>
      <c r="N18" s="560"/>
      <c r="O18" s="562"/>
      <c r="P18" s="562"/>
      <c r="Q18" s="564"/>
      <c r="R18" s="558"/>
    </row>
    <row r="19" spans="1:18" ht="12.75">
      <c r="A19" s="110">
        <v>1</v>
      </c>
      <c r="B19" s="110">
        <f>A19+1</f>
        <v>2</v>
      </c>
      <c r="C19" s="110">
        <f aca="true" t="shared" si="0" ref="C19:R19">B19+1</f>
        <v>3</v>
      </c>
      <c r="D19" s="110">
        <f t="shared" si="0"/>
        <v>4</v>
      </c>
      <c r="E19" s="110">
        <f t="shared" si="0"/>
        <v>5</v>
      </c>
      <c r="F19" s="110">
        <f t="shared" si="0"/>
        <v>6</v>
      </c>
      <c r="G19" s="110">
        <f t="shared" si="0"/>
        <v>7</v>
      </c>
      <c r="H19" s="110">
        <f t="shared" si="0"/>
        <v>8</v>
      </c>
      <c r="I19" s="110">
        <f t="shared" si="0"/>
        <v>9</v>
      </c>
      <c r="J19" s="110">
        <f t="shared" si="0"/>
        <v>10</v>
      </c>
      <c r="K19" s="110">
        <f t="shared" si="0"/>
        <v>11</v>
      </c>
      <c r="L19" s="110">
        <f t="shared" si="0"/>
        <v>12</v>
      </c>
      <c r="M19" s="110">
        <f t="shared" si="0"/>
        <v>13</v>
      </c>
      <c r="N19" s="110">
        <f t="shared" si="0"/>
        <v>14</v>
      </c>
      <c r="O19" s="110">
        <f t="shared" si="0"/>
        <v>15</v>
      </c>
      <c r="P19" s="110">
        <v>16</v>
      </c>
      <c r="Q19" s="110">
        <v>17</v>
      </c>
      <c r="R19" s="110">
        <f t="shared" si="0"/>
        <v>18</v>
      </c>
    </row>
    <row r="20" spans="1:18" ht="46.5" customHeight="1">
      <c r="A20" s="105"/>
      <c r="B20" s="100"/>
      <c r="C20" s="101"/>
      <c r="D20" s="104"/>
      <c r="E20" s="101"/>
      <c r="F20" s="111"/>
      <c r="G20" s="111"/>
      <c r="H20" s="112"/>
      <c r="I20" s="107"/>
      <c r="J20" s="101"/>
      <c r="K20" s="106"/>
      <c r="L20" s="106"/>
      <c r="M20" s="108"/>
      <c r="N20" s="103"/>
      <c r="O20" s="103"/>
      <c r="P20" s="104"/>
      <c r="Q20" s="102"/>
      <c r="R20" s="101"/>
    </row>
    <row r="21" spans="1:18" ht="12.75">
      <c r="A21" s="113"/>
      <c r="B21" s="114"/>
      <c r="C21" s="115"/>
      <c r="D21" s="116"/>
      <c r="E21" s="115"/>
      <c r="F21" s="117"/>
      <c r="G21" s="117"/>
      <c r="H21" s="118"/>
      <c r="I21" s="119"/>
      <c r="J21" s="115"/>
      <c r="K21" s="120"/>
      <c r="L21" s="120"/>
      <c r="M21" s="121"/>
      <c r="N21" s="122"/>
      <c r="O21" s="122"/>
      <c r="P21" s="116"/>
      <c r="Q21" s="123"/>
      <c r="R21" s="115"/>
    </row>
    <row r="22" spans="1:18" ht="12.75" customHeight="1">
      <c r="A22" s="559" t="s">
        <v>328</v>
      </c>
      <c r="B22" s="559"/>
      <c r="C22" s="559"/>
      <c r="D22" s="559"/>
      <c r="E22" s="559"/>
      <c r="F22" s="559"/>
      <c r="G22" s="559"/>
      <c r="H22" s="207" t="s">
        <v>11</v>
      </c>
      <c r="I22" s="559"/>
      <c r="J22" s="559"/>
      <c r="K22" s="559"/>
      <c r="L22" s="559"/>
      <c r="M22" s="559"/>
      <c r="N22" s="559"/>
      <c r="O22" s="559"/>
      <c r="P22" s="559"/>
      <c r="Q22" s="559"/>
      <c r="R22" s="127"/>
    </row>
    <row r="23" spans="1:18" ht="12.75">
      <c r="A23" s="124"/>
      <c r="B23" s="128"/>
      <c r="C23" s="128"/>
      <c r="D23" s="129"/>
      <c r="E23" s="124"/>
      <c r="F23" s="124"/>
      <c r="G23" s="125"/>
      <c r="H23" s="207" t="s">
        <v>79</v>
      </c>
      <c r="I23" s="126"/>
      <c r="J23" s="130"/>
      <c r="K23" s="131"/>
      <c r="L23" s="131"/>
      <c r="M23" s="124"/>
      <c r="N23" s="128"/>
      <c r="O23" s="128"/>
      <c r="P23" s="129"/>
      <c r="Q23" s="124"/>
      <c r="R23" s="127"/>
    </row>
    <row r="24" spans="1:18" ht="12.75">
      <c r="A24" s="124"/>
      <c r="B24" s="124"/>
      <c r="C24" s="132"/>
      <c r="D24" s="132"/>
      <c r="E24" s="124"/>
      <c r="F24" s="124"/>
      <c r="G24" s="125"/>
      <c r="H24" s="207" t="s">
        <v>78</v>
      </c>
      <c r="I24" s="126"/>
      <c r="J24" s="130"/>
      <c r="K24" s="131"/>
      <c r="L24" s="131"/>
      <c r="M24" s="124"/>
      <c r="N24" s="124"/>
      <c r="O24" s="132"/>
      <c r="P24" s="132"/>
      <c r="Q24" s="124"/>
      <c r="R24" s="127"/>
    </row>
    <row r="25" spans="1:18" ht="12.75">
      <c r="A25" s="124"/>
      <c r="B25" s="128"/>
      <c r="C25" s="128"/>
      <c r="D25" s="129"/>
      <c r="E25" s="124"/>
      <c r="F25" s="124"/>
      <c r="G25" s="125"/>
      <c r="H25" s="207" t="s">
        <v>14</v>
      </c>
      <c r="I25" s="126"/>
      <c r="J25" s="133"/>
      <c r="K25" s="131"/>
      <c r="L25" s="131"/>
      <c r="M25" s="124"/>
      <c r="N25" s="128"/>
      <c r="O25" s="128"/>
      <c r="P25" s="129"/>
      <c r="Q25" s="124"/>
      <c r="R25" s="127"/>
    </row>
    <row r="26" spans="1:18" ht="12.75">
      <c r="A26" s="124"/>
      <c r="B26" s="128"/>
      <c r="C26" s="128"/>
      <c r="D26" s="129"/>
      <c r="E26" s="124"/>
      <c r="F26" s="124"/>
      <c r="G26" s="553" t="s">
        <v>96</v>
      </c>
      <c r="H26" s="553"/>
      <c r="I26" s="126"/>
      <c r="J26" s="135"/>
      <c r="K26" s="131"/>
      <c r="L26" s="131"/>
      <c r="M26" s="124"/>
      <c r="N26" s="128"/>
      <c r="O26" s="128"/>
      <c r="P26" s="129"/>
      <c r="Q26" s="124"/>
      <c r="R26" s="127"/>
    </row>
    <row r="27" spans="1:18" ht="12.75">
      <c r="A27" s="124"/>
      <c r="B27" s="136"/>
      <c r="C27" s="136"/>
      <c r="D27" s="137"/>
      <c r="E27" s="124"/>
      <c r="F27" s="124"/>
      <c r="G27" s="138"/>
      <c r="H27" s="139"/>
      <c r="I27" s="139"/>
      <c r="J27" s="135"/>
      <c r="K27" s="131"/>
      <c r="L27" s="131"/>
      <c r="M27" s="124"/>
      <c r="N27" s="136"/>
      <c r="O27" s="136"/>
      <c r="P27" s="137"/>
      <c r="Q27" s="124"/>
      <c r="R27" s="127"/>
    </row>
    <row r="28" spans="1:18" ht="12.75" customHeight="1">
      <c r="A28" s="554" t="s">
        <v>329</v>
      </c>
      <c r="B28" s="554"/>
      <c r="C28" s="554"/>
      <c r="D28" s="554"/>
      <c r="E28" s="554"/>
      <c r="F28" s="554"/>
      <c r="G28" s="554"/>
      <c r="H28" s="207" t="s">
        <v>11</v>
      </c>
      <c r="I28" s="563"/>
      <c r="J28" s="563"/>
      <c r="K28" s="563"/>
      <c r="L28" s="563"/>
      <c r="M28" s="563"/>
      <c r="N28" s="563"/>
      <c r="O28" s="563"/>
      <c r="P28" s="563"/>
      <c r="Q28" s="563"/>
      <c r="R28" s="127"/>
    </row>
    <row r="29" spans="1:18" ht="12.75">
      <c r="A29" s="124"/>
      <c r="B29" s="136"/>
      <c r="C29" s="136"/>
      <c r="D29" s="137"/>
      <c r="E29" s="124"/>
      <c r="F29" s="124"/>
      <c r="G29" s="125"/>
      <c r="H29" s="207" t="s">
        <v>79</v>
      </c>
      <c r="I29" s="140"/>
      <c r="J29" s="140"/>
      <c r="K29" s="140"/>
      <c r="L29" s="141"/>
      <c r="M29" s="124"/>
      <c r="N29" s="136"/>
      <c r="O29" s="136"/>
      <c r="P29" s="137"/>
      <c r="Q29" s="124"/>
      <c r="R29" s="127"/>
    </row>
    <row r="30" spans="1:18" ht="12.75">
      <c r="A30" s="124"/>
      <c r="B30" s="136"/>
      <c r="C30" s="136"/>
      <c r="D30" s="137"/>
      <c r="E30" s="124"/>
      <c r="F30" s="124"/>
      <c r="G30" s="125"/>
      <c r="H30" s="207" t="s">
        <v>78</v>
      </c>
      <c r="I30" s="140"/>
      <c r="J30" s="140"/>
      <c r="K30" s="140"/>
      <c r="L30" s="141"/>
      <c r="M30" s="124"/>
      <c r="N30" s="136"/>
      <c r="O30" s="136"/>
      <c r="P30" s="137"/>
      <c r="Q30" s="124"/>
      <c r="R30" s="127"/>
    </row>
    <row r="31" spans="1:18" ht="12.75">
      <c r="A31" s="124"/>
      <c r="B31" s="136"/>
      <c r="C31" s="136"/>
      <c r="D31" s="137"/>
      <c r="E31" s="124"/>
      <c r="F31" s="124"/>
      <c r="G31" s="125"/>
      <c r="H31" s="207" t="s">
        <v>14</v>
      </c>
      <c r="I31" s="140"/>
      <c r="J31" s="140"/>
      <c r="K31" s="142"/>
      <c r="L31" s="141"/>
      <c r="M31" s="124"/>
      <c r="N31" s="136"/>
      <c r="O31" s="136"/>
      <c r="P31" s="137"/>
      <c r="Q31" s="124"/>
      <c r="R31" s="127"/>
    </row>
    <row r="32" spans="1:18" ht="17.25" customHeight="1">
      <c r="A32" s="124"/>
      <c r="B32" s="128"/>
      <c r="C32" s="128"/>
      <c r="D32" s="129"/>
      <c r="E32" s="124"/>
      <c r="F32" s="124"/>
      <c r="G32" s="553" t="s">
        <v>96</v>
      </c>
      <c r="H32" s="553"/>
      <c r="I32" s="141"/>
      <c r="J32" s="141"/>
      <c r="K32" s="141"/>
      <c r="L32" s="141"/>
      <c r="M32" s="124"/>
      <c r="N32" s="128"/>
      <c r="O32" s="128"/>
      <c r="P32" s="129"/>
      <c r="Q32" s="124"/>
      <c r="R32" s="127"/>
    </row>
    <row r="33" spans="1:18" ht="12.75">
      <c r="A33" s="124"/>
      <c r="B33" s="128"/>
      <c r="C33" s="128"/>
      <c r="D33" s="129"/>
      <c r="E33" s="124"/>
      <c r="F33" s="124"/>
      <c r="G33" s="134"/>
      <c r="H33" s="142"/>
      <c r="I33" s="141"/>
      <c r="J33" s="141"/>
      <c r="K33" s="141"/>
      <c r="L33" s="141"/>
      <c r="M33" s="124"/>
      <c r="N33" s="128"/>
      <c r="O33" s="128"/>
      <c r="P33" s="129"/>
      <c r="Q33" s="124"/>
      <c r="R33" s="127"/>
    </row>
    <row r="34" spans="1:18" ht="12.75" customHeight="1">
      <c r="A34" s="554" t="s">
        <v>330</v>
      </c>
      <c r="B34" s="554"/>
      <c r="C34" s="554"/>
      <c r="D34" s="554"/>
      <c r="E34" s="554"/>
      <c r="F34" s="554"/>
      <c r="G34" s="554"/>
      <c r="H34" s="207" t="s">
        <v>11</v>
      </c>
      <c r="I34" s="563"/>
      <c r="J34" s="563"/>
      <c r="K34" s="563"/>
      <c r="L34" s="563"/>
      <c r="M34" s="563"/>
      <c r="N34" s="563"/>
      <c r="O34" s="563"/>
      <c r="P34" s="563"/>
      <c r="Q34" s="563"/>
      <c r="R34" s="127"/>
    </row>
    <row r="35" spans="1:18" ht="12.75">
      <c r="A35" s="124"/>
      <c r="B35" s="128"/>
      <c r="C35" s="128"/>
      <c r="D35" s="129"/>
      <c r="E35" s="124"/>
      <c r="F35" s="124"/>
      <c r="G35" s="143"/>
      <c r="H35" s="207" t="s">
        <v>79</v>
      </c>
      <c r="I35" s="141"/>
      <c r="J35" s="141"/>
      <c r="K35" s="141"/>
      <c r="L35" s="141"/>
      <c r="M35" s="124"/>
      <c r="N35" s="128"/>
      <c r="O35" s="128"/>
      <c r="P35" s="129"/>
      <c r="Q35" s="124"/>
      <c r="R35" s="127"/>
    </row>
    <row r="36" spans="1:18" ht="12.75">
      <c r="A36" s="124"/>
      <c r="B36" s="128"/>
      <c r="C36" s="128"/>
      <c r="D36" s="129"/>
      <c r="E36" s="124"/>
      <c r="F36" s="124"/>
      <c r="G36" s="143"/>
      <c r="H36" s="207" t="s">
        <v>78</v>
      </c>
      <c r="I36" s="141"/>
      <c r="J36" s="141"/>
      <c r="K36" s="141"/>
      <c r="L36" s="141"/>
      <c r="M36" s="124"/>
      <c r="N36" s="128"/>
      <c r="O36" s="128"/>
      <c r="P36" s="129"/>
      <c r="Q36" s="124"/>
      <c r="R36" s="127"/>
    </row>
    <row r="37" spans="1:18" ht="12.75">
      <c r="A37" s="124"/>
      <c r="B37" s="128"/>
      <c r="C37" s="128"/>
      <c r="D37" s="129"/>
      <c r="E37" s="124"/>
      <c r="F37" s="124"/>
      <c r="G37" s="143"/>
      <c r="H37" s="207" t="s">
        <v>14</v>
      </c>
      <c r="I37" s="141"/>
      <c r="J37" s="141"/>
      <c r="K37" s="141"/>
      <c r="L37" s="141"/>
      <c r="M37" s="124"/>
      <c r="N37" s="128"/>
      <c r="O37" s="128"/>
      <c r="P37" s="129"/>
      <c r="Q37" s="124"/>
      <c r="R37" s="127"/>
    </row>
    <row r="38" spans="1:18" ht="12.75">
      <c r="A38" s="124"/>
      <c r="B38" s="128"/>
      <c r="C38" s="128"/>
      <c r="D38" s="129"/>
      <c r="E38" s="124"/>
      <c r="F38" s="124"/>
      <c r="G38" s="553" t="s">
        <v>96</v>
      </c>
      <c r="H38" s="553"/>
      <c r="I38" s="141"/>
      <c r="J38" s="141"/>
      <c r="K38" s="141"/>
      <c r="L38" s="141"/>
      <c r="M38" s="124"/>
      <c r="N38" s="128"/>
      <c r="O38" s="128"/>
      <c r="P38" s="129"/>
      <c r="Q38" s="124"/>
      <c r="R38" s="127"/>
    </row>
    <row r="39" spans="3:15" ht="12.75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8" ht="12.75">
      <c r="A40" s="271"/>
      <c r="B40" s="271"/>
      <c r="C40" s="88" t="s">
        <v>130</v>
      </c>
      <c r="D40" s="88"/>
      <c r="E40" s="88"/>
      <c r="F40" s="88"/>
      <c r="G40" s="88"/>
      <c r="H40" s="88"/>
      <c r="I40" s="88"/>
      <c r="J40" s="88"/>
      <c r="K40" s="88"/>
      <c r="L40" s="88"/>
      <c r="M40" s="88" t="s">
        <v>131</v>
      </c>
      <c r="N40" s="88"/>
      <c r="O40" s="88"/>
      <c r="P40" s="271"/>
      <c r="Q40" s="271"/>
      <c r="R40" s="271"/>
    </row>
    <row r="41" spans="1:18" ht="12.75">
      <c r="A41" s="89"/>
      <c r="B41" s="90"/>
      <c r="C41" s="227"/>
      <c r="D41" s="227"/>
      <c r="E41" s="227"/>
      <c r="F41" s="227"/>
      <c r="G41" s="227"/>
      <c r="H41" s="271"/>
      <c r="I41" s="271"/>
      <c r="J41" s="271"/>
      <c r="K41" s="91"/>
      <c r="L41" s="92"/>
      <c r="M41" s="227"/>
      <c r="N41" s="227"/>
      <c r="O41" s="227"/>
      <c r="P41" s="227"/>
      <c r="Q41" s="227"/>
      <c r="R41" s="271"/>
    </row>
    <row r="42" spans="1:18" ht="12.75">
      <c r="A42" s="83"/>
      <c r="B42" s="93"/>
      <c r="C42" s="272"/>
      <c r="D42" s="271"/>
      <c r="E42" s="271"/>
      <c r="F42" s="271"/>
      <c r="G42" s="271"/>
      <c r="H42" s="271"/>
      <c r="I42" s="271"/>
      <c r="J42" s="271"/>
      <c r="K42" s="273"/>
      <c r="L42" s="273"/>
      <c r="M42" s="271"/>
      <c r="N42" s="271"/>
      <c r="O42" s="271"/>
      <c r="P42" s="271"/>
      <c r="Q42" s="274"/>
      <c r="R42" s="271"/>
    </row>
    <row r="43" spans="1:18" ht="12.75">
      <c r="A43" s="94"/>
      <c r="B43" s="94"/>
      <c r="C43" s="275"/>
      <c r="D43" s="276"/>
      <c r="E43" s="276"/>
      <c r="F43" s="276"/>
      <c r="G43" s="273"/>
      <c r="H43" s="271"/>
      <c r="I43" s="271"/>
      <c r="J43" s="271"/>
      <c r="K43" s="277"/>
      <c r="L43" s="277"/>
      <c r="M43" s="95"/>
      <c r="N43" s="278"/>
      <c r="O43" s="278"/>
      <c r="P43" s="95"/>
      <c r="Q43" s="279"/>
      <c r="R43" s="271"/>
    </row>
    <row r="44" spans="1:18" ht="12.75">
      <c r="A44" s="83"/>
      <c r="B44" s="96"/>
      <c r="C44" s="208"/>
      <c r="D44" s="209" t="s">
        <v>75</v>
      </c>
      <c r="E44" s="271"/>
      <c r="F44" s="209"/>
      <c r="G44" s="271"/>
      <c r="H44" s="271"/>
      <c r="I44" s="271"/>
      <c r="J44" s="271"/>
      <c r="K44" s="209"/>
      <c r="L44" s="280"/>
      <c r="M44" s="271"/>
      <c r="N44" s="271"/>
      <c r="O44" s="280" t="s">
        <v>75</v>
      </c>
      <c r="P44" s="97"/>
      <c r="Q44" s="274"/>
      <c r="R44" s="271"/>
    </row>
    <row r="45" spans="1:18" ht="12.75">
      <c r="A45" s="83"/>
      <c r="B45" s="93"/>
      <c r="C45" s="208" t="s">
        <v>298</v>
      </c>
      <c r="D45" s="281"/>
      <c r="E45" s="277"/>
      <c r="F45" s="277"/>
      <c r="G45" s="271"/>
      <c r="H45" s="271"/>
      <c r="I45" s="271"/>
      <c r="J45" s="271"/>
      <c r="K45" s="209"/>
      <c r="L45" s="281"/>
      <c r="M45" s="209" t="s">
        <v>298</v>
      </c>
      <c r="N45" s="281"/>
      <c r="O45" s="281"/>
      <c r="P45" s="277"/>
      <c r="Q45" s="274"/>
      <c r="R45" s="271"/>
    </row>
    <row r="46" spans="1:18" ht="12.75">
      <c r="A46" s="83"/>
      <c r="B46" s="93"/>
      <c r="C46" s="208"/>
      <c r="D46" s="209" t="s">
        <v>1</v>
      </c>
      <c r="E46" s="271"/>
      <c r="F46" s="209"/>
      <c r="G46" s="271"/>
      <c r="H46" s="271"/>
      <c r="I46" s="271"/>
      <c r="J46" s="271"/>
      <c r="K46" s="209"/>
      <c r="L46" s="209"/>
      <c r="M46" s="209"/>
      <c r="N46" s="209" t="s">
        <v>1</v>
      </c>
      <c r="O46" s="209"/>
      <c r="P46" s="277"/>
      <c r="Q46" s="274"/>
      <c r="R46" s="271"/>
    </row>
    <row r="47" spans="1:18" ht="12.75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</row>
    <row r="48" spans="1:18" ht="12.75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</row>
  </sheetData>
  <sheetProtection/>
  <mergeCells count="28">
    <mergeCell ref="I34:Q34"/>
    <mergeCell ref="A17:A18"/>
    <mergeCell ref="C17:C18"/>
    <mergeCell ref="D17:D18"/>
    <mergeCell ref="Q17:Q18"/>
    <mergeCell ref="G32:H32"/>
    <mergeCell ref="I28:Q28"/>
    <mergeCell ref="B17:B18"/>
    <mergeCell ref="G26:H26"/>
    <mergeCell ref="A28:G28"/>
    <mergeCell ref="E17:E18"/>
    <mergeCell ref="F17:G17"/>
    <mergeCell ref="I22:Q22"/>
    <mergeCell ref="H17:H18"/>
    <mergeCell ref="N17:N18"/>
    <mergeCell ref="O17:O18"/>
    <mergeCell ref="P17:P18"/>
    <mergeCell ref="I17:I18"/>
    <mergeCell ref="G38:H38"/>
    <mergeCell ref="A34:G34"/>
    <mergeCell ref="P1:R1"/>
    <mergeCell ref="K17:K18"/>
    <mergeCell ref="L17:L18"/>
    <mergeCell ref="M17:M18"/>
    <mergeCell ref="A14:R15"/>
    <mergeCell ref="R17:R18"/>
    <mergeCell ref="A22:G22"/>
    <mergeCell ref="J17:J18"/>
  </mergeCells>
  <printOptions horizontalCentered="1"/>
  <pageMargins left="0.3937007874015748" right="0.3937007874015748" top="0.7874015748031497" bottom="0.5905511811023623" header="0.11811023622047245" footer="0.1181102362204724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80" zoomScaleNormal="85" zoomScaleSheetLayoutView="80" zoomScalePageLayoutView="0" workbookViewId="0" topLeftCell="A1">
      <selection activeCell="B14" sqref="B14:G15"/>
    </sheetView>
  </sheetViews>
  <sheetFormatPr defaultColWidth="9.00390625" defaultRowHeight="12.75"/>
  <cols>
    <col min="1" max="1" width="7.75390625" style="80" customWidth="1"/>
    <col min="2" max="2" width="76.875" style="80" customWidth="1"/>
    <col min="3" max="3" width="22.75390625" style="80" customWidth="1"/>
    <col min="4" max="4" width="35.75390625" style="80" customWidth="1"/>
    <col min="5" max="5" width="26.75390625" style="80" customWidth="1"/>
    <col min="6" max="6" width="30.875" style="80" customWidth="1"/>
    <col min="7" max="7" width="18.00390625" style="0" customWidth="1"/>
  </cols>
  <sheetData>
    <row r="1" spans="1:6" ht="15.75">
      <c r="A1" s="78"/>
      <c r="B1" s="78"/>
      <c r="C1" s="78"/>
      <c r="E1" s="259"/>
      <c r="F1" s="259"/>
    </row>
    <row r="2" spans="1:7" ht="15.75" customHeight="1">
      <c r="A2" s="78"/>
      <c r="B2" s="78"/>
      <c r="C2" s="78"/>
      <c r="E2" s="260"/>
      <c r="F2" s="260"/>
      <c r="G2" s="261" t="s">
        <v>5</v>
      </c>
    </row>
    <row r="3" spans="1:7" ht="15.75">
      <c r="A3" s="78"/>
      <c r="B3" s="78"/>
      <c r="C3" s="78"/>
      <c r="E3" s="228"/>
      <c r="G3" s="229" t="s">
        <v>172</v>
      </c>
    </row>
    <row r="4" spans="1:7" ht="22.5" customHeight="1">
      <c r="A4" s="78"/>
      <c r="B4" s="78"/>
      <c r="C4" s="78"/>
      <c r="D4" s="78"/>
      <c r="E4" s="78"/>
      <c r="F4" s="78"/>
      <c r="G4" s="229" t="str">
        <f>'Приложение № 1'!K9</f>
        <v>№ ______ от __ ______ 20__ года</v>
      </c>
    </row>
    <row r="5" spans="1:6" ht="15.75">
      <c r="A5" s="78"/>
      <c r="B5" s="78"/>
      <c r="C5" s="78"/>
      <c r="D5" s="179"/>
      <c r="E5" s="179"/>
      <c r="F5" s="179"/>
    </row>
    <row r="6" spans="1:6" ht="15.75">
      <c r="A6" s="78"/>
      <c r="B6" s="78"/>
      <c r="C6" s="78"/>
      <c r="D6" s="179"/>
      <c r="E6" s="179"/>
      <c r="F6" s="179"/>
    </row>
    <row r="7" spans="1:6" ht="15.75">
      <c r="A7" s="78"/>
      <c r="B7" s="78"/>
      <c r="C7" s="78"/>
      <c r="D7" s="179"/>
      <c r="E7" s="179"/>
      <c r="F7" s="179"/>
    </row>
    <row r="8" spans="1:7" ht="20.25">
      <c r="A8" s="357"/>
      <c r="B8" s="178"/>
      <c r="C8" s="358" t="s">
        <v>170</v>
      </c>
      <c r="D8" s="178"/>
      <c r="E8" s="178"/>
      <c r="F8" s="178"/>
      <c r="G8" s="99"/>
    </row>
    <row r="9" spans="1:6" ht="15.75">
      <c r="A9" s="178"/>
      <c r="B9" s="178"/>
      <c r="C9" s="178"/>
      <c r="D9" s="178"/>
      <c r="E9" s="178"/>
      <c r="F9" s="178"/>
    </row>
    <row r="10" spans="1:7" ht="12.75" customHeight="1">
      <c r="A10" s="454" t="s">
        <v>51</v>
      </c>
      <c r="B10" s="455" t="s">
        <v>52</v>
      </c>
      <c r="C10" s="461" t="s">
        <v>169</v>
      </c>
      <c r="D10" s="454" t="s">
        <v>53</v>
      </c>
      <c r="E10" s="461" t="s">
        <v>128</v>
      </c>
      <c r="F10" s="454" t="s">
        <v>54</v>
      </c>
      <c r="G10" s="458" t="s">
        <v>127</v>
      </c>
    </row>
    <row r="11" spans="1:7" ht="12.75" customHeight="1">
      <c r="A11" s="454"/>
      <c r="B11" s="456"/>
      <c r="C11" s="462"/>
      <c r="D11" s="454"/>
      <c r="E11" s="462"/>
      <c r="F11" s="454"/>
      <c r="G11" s="459"/>
    </row>
    <row r="12" spans="1:7" ht="58.5" customHeight="1">
      <c r="A12" s="454"/>
      <c r="B12" s="457"/>
      <c r="C12" s="463"/>
      <c r="D12" s="454"/>
      <c r="E12" s="463"/>
      <c r="F12" s="454"/>
      <c r="G12" s="460"/>
    </row>
    <row r="13" spans="1:7" ht="15.75">
      <c r="A13" s="79">
        <v>1</v>
      </c>
      <c r="B13" s="79">
        <v>2</v>
      </c>
      <c r="C13" s="369">
        <v>3</v>
      </c>
      <c r="D13" s="369">
        <v>4</v>
      </c>
      <c r="E13" s="370">
        <v>5</v>
      </c>
      <c r="F13" s="370">
        <v>6</v>
      </c>
      <c r="G13" s="370">
        <v>4</v>
      </c>
    </row>
    <row r="14" spans="1:7" ht="15.75">
      <c r="A14" s="435">
        <v>1</v>
      </c>
      <c r="B14" s="436"/>
      <c r="C14" s="444"/>
      <c r="D14" s="437"/>
      <c r="E14" s="438"/>
      <c r="F14" s="439"/>
      <c r="G14" s="364"/>
    </row>
    <row r="15" spans="1:7" ht="15.75">
      <c r="A15" s="435">
        <v>2</v>
      </c>
      <c r="B15" s="436"/>
      <c r="C15" s="444"/>
      <c r="D15" s="437"/>
      <c r="E15" s="438"/>
      <c r="F15" s="439"/>
      <c r="G15" s="364"/>
    </row>
    <row r="16" spans="1:9" s="288" customFormat="1" ht="9" customHeight="1">
      <c r="A16" s="80"/>
      <c r="B16" s="80"/>
      <c r="C16" s="80"/>
      <c r="D16" s="80"/>
      <c r="E16" s="80"/>
      <c r="F16" s="80"/>
      <c r="G16"/>
      <c r="H16"/>
      <c r="I16" s="291"/>
    </row>
    <row r="17" spans="1:9" s="288" customFormat="1" ht="11.25" customHeight="1">
      <c r="A17" s="80"/>
      <c r="B17" s="80"/>
      <c r="C17" s="80"/>
      <c r="D17" s="80"/>
      <c r="E17" s="80"/>
      <c r="F17" s="80"/>
      <c r="G17"/>
      <c r="H17"/>
      <c r="I17" s="291"/>
    </row>
    <row r="19" spans="1:7" ht="15.75">
      <c r="A19" s="253"/>
      <c r="B19" s="249" t="s">
        <v>130</v>
      </c>
      <c r="C19" s="251"/>
      <c r="D19" s="252"/>
      <c r="E19" s="249" t="s">
        <v>131</v>
      </c>
      <c r="F19" s="253"/>
      <c r="G19" s="234"/>
    </row>
    <row r="20" spans="1:8" ht="37.5" customHeight="1">
      <c r="A20" s="250"/>
      <c r="B20" s="249" t="s">
        <v>315</v>
      </c>
      <c r="D20" s="245"/>
      <c r="E20" s="245" t="str">
        <f>'Приложение № 1'!H70</f>
        <v>Директор _______________</v>
      </c>
      <c r="F20" s="245"/>
      <c r="G20" s="245"/>
      <c r="H20" s="440"/>
    </row>
    <row r="21" spans="1:8" ht="15.75">
      <c r="A21" s="250"/>
      <c r="B21" s="351"/>
      <c r="C21" s="245"/>
      <c r="D21" s="245"/>
      <c r="E21" s="245"/>
      <c r="F21" s="245"/>
      <c r="G21" s="323"/>
      <c r="H21" s="236"/>
    </row>
    <row r="22" spans="1:8" ht="15.75">
      <c r="A22" s="250"/>
      <c r="B22" s="81"/>
      <c r="C22" s="245"/>
      <c r="D22" s="245"/>
      <c r="E22" s="245"/>
      <c r="F22" s="245"/>
      <c r="G22" s="323"/>
      <c r="H22" s="236"/>
    </row>
    <row r="23" spans="1:8" s="234" customFormat="1" ht="15.75">
      <c r="A23" s="250"/>
      <c r="B23" s="350" t="s">
        <v>320</v>
      </c>
      <c r="C23" s="243"/>
      <c r="D23" s="243"/>
      <c r="E23" s="238" t="str">
        <f>'Приложение № 1'!H73</f>
        <v>_______________________  /____________</v>
      </c>
      <c r="F23" s="243"/>
      <c r="G23" s="420"/>
      <c r="H23" s="421"/>
    </row>
    <row r="24" spans="1:6" s="234" customFormat="1" ht="15.75" customHeight="1">
      <c r="A24" s="250"/>
      <c r="B24" s="238" t="s">
        <v>139</v>
      </c>
      <c r="C24" s="243"/>
      <c r="D24" s="243"/>
      <c r="E24" s="238" t="s">
        <v>139</v>
      </c>
      <c r="F24" s="252"/>
    </row>
    <row r="25" spans="1:6" s="234" customFormat="1" ht="15.75" customHeight="1">
      <c r="A25" s="250"/>
      <c r="B25" s="180"/>
      <c r="C25" s="251"/>
      <c r="D25" s="252"/>
      <c r="E25" s="252"/>
      <c r="F25" s="252"/>
    </row>
    <row r="26" spans="1:6" s="234" customFormat="1" ht="15.75">
      <c r="A26" s="250"/>
      <c r="B26" s="180"/>
      <c r="C26" s="251"/>
      <c r="D26" s="252"/>
      <c r="E26" s="252"/>
      <c r="F26" s="252"/>
    </row>
    <row r="27" spans="1:7" s="234" customFormat="1" ht="21.75" customHeight="1">
      <c r="A27" s="80"/>
      <c r="B27" s="80"/>
      <c r="C27" s="80"/>
      <c r="D27" s="80"/>
      <c r="E27" s="80"/>
      <c r="F27" s="80"/>
      <c r="G27"/>
    </row>
    <row r="28" spans="1:7" s="234" customFormat="1" ht="12.75">
      <c r="A28" s="80"/>
      <c r="B28" s="80"/>
      <c r="C28" s="80"/>
      <c r="D28" s="80"/>
      <c r="E28" s="80"/>
      <c r="F28" s="80"/>
      <c r="G28"/>
    </row>
    <row r="29" spans="1:8" s="234" customFormat="1" ht="12.75">
      <c r="A29" s="80"/>
      <c r="B29" s="80"/>
      <c r="C29" s="80"/>
      <c r="D29" s="80"/>
      <c r="E29" s="80"/>
      <c r="F29" s="80"/>
      <c r="G29"/>
      <c r="H29"/>
    </row>
    <row r="30" spans="1:8" s="234" customFormat="1" ht="12.75">
      <c r="A30" s="80"/>
      <c r="B30" s="80"/>
      <c r="C30" s="80"/>
      <c r="D30" s="80"/>
      <c r="E30" s="80"/>
      <c r="F30" s="80"/>
      <c r="G30"/>
      <c r="H30"/>
    </row>
  </sheetData>
  <sheetProtection/>
  <mergeCells count="7">
    <mergeCell ref="A10:A12"/>
    <mergeCell ref="B10:B12"/>
    <mergeCell ref="G10:G12"/>
    <mergeCell ref="C10:C12"/>
    <mergeCell ref="D10:D12"/>
    <mergeCell ref="E10:E12"/>
    <mergeCell ref="F10:F12"/>
  </mergeCells>
  <printOptions horizontalCentered="1"/>
  <pageMargins left="0.3937007874015748" right="0.3937007874015748" top="0.7874015748031497" bottom="0.3937007874015748" header="0.11811023622047245" footer="0.11811023622047245"/>
  <pageSetup horizontalDpi="600" verticalDpi="600" orientation="landscape" paperSize="9" scale="65" r:id="rId1"/>
  <rowBreaks count="1" manualBreakCount="1">
    <brk id="2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="55" zoomScaleNormal="50" zoomScaleSheetLayoutView="55" zoomScalePageLayoutView="0" workbookViewId="0" topLeftCell="A1">
      <selection activeCell="B18" sqref="B18:T19"/>
    </sheetView>
  </sheetViews>
  <sheetFormatPr defaultColWidth="9.00390625" defaultRowHeight="12.75"/>
  <cols>
    <col min="1" max="1" width="6.25390625" style="314" customWidth="1"/>
    <col min="2" max="2" width="57.75390625" style="315" customWidth="1"/>
    <col min="3" max="3" width="51.125" style="315" customWidth="1"/>
    <col min="4" max="4" width="29.875" style="315" customWidth="1"/>
    <col min="5" max="5" width="9.00390625" style="315" customWidth="1"/>
    <col min="6" max="6" width="14.25390625" style="315" customWidth="1"/>
    <col min="7" max="7" width="24.125" style="316" customWidth="1"/>
    <col min="8" max="8" width="13.125" style="315" customWidth="1"/>
    <col min="9" max="9" width="15.875" style="315" customWidth="1"/>
    <col min="10" max="10" width="21.25390625" style="315" customWidth="1"/>
    <col min="11" max="11" width="13.875" style="315" customWidth="1"/>
    <col min="12" max="12" width="11.75390625" style="315" customWidth="1"/>
    <col min="13" max="13" width="20.75390625" style="315" customWidth="1"/>
    <col min="14" max="14" width="8.875" style="315" customWidth="1"/>
    <col min="15" max="15" width="16.625" style="315" customWidth="1"/>
    <col min="16" max="16" width="18.25390625" style="315" customWidth="1"/>
    <col min="17" max="17" width="14.625" style="317" customWidth="1"/>
    <col min="18" max="18" width="13.75390625" style="315" customWidth="1"/>
    <col min="19" max="19" width="11.875" style="315" customWidth="1"/>
    <col min="20" max="20" width="11.375" style="315" customWidth="1"/>
    <col min="21" max="16384" width="9.125" style="290" customWidth="1"/>
  </cols>
  <sheetData>
    <row r="1" spans="1:20" s="289" customFormat="1" ht="15">
      <c r="A1" s="301"/>
      <c r="B1" s="302"/>
      <c r="C1" s="302"/>
      <c r="D1" s="302"/>
      <c r="E1" s="302"/>
      <c r="F1" s="302"/>
      <c r="G1" s="303"/>
      <c r="H1" s="302"/>
      <c r="I1" s="302"/>
      <c r="J1" s="302"/>
      <c r="K1" s="302"/>
      <c r="L1" s="301"/>
      <c r="M1" s="302"/>
      <c r="N1" s="302"/>
      <c r="O1" s="302"/>
      <c r="P1" s="302"/>
      <c r="Q1" s="302"/>
      <c r="R1" s="302"/>
      <c r="S1" s="302"/>
      <c r="T1" s="302"/>
    </row>
    <row r="2" spans="1:20" s="289" customFormat="1" ht="23.25">
      <c r="A2" s="301"/>
      <c r="B2" s="302"/>
      <c r="C2" s="302"/>
      <c r="D2" s="302"/>
      <c r="E2" s="302"/>
      <c r="F2" s="302"/>
      <c r="G2" s="303"/>
      <c r="H2" s="302"/>
      <c r="I2" s="302"/>
      <c r="J2" s="302"/>
      <c r="K2" s="302"/>
      <c r="L2" s="301"/>
      <c r="M2" s="302"/>
      <c r="N2" s="302"/>
      <c r="O2" s="302"/>
      <c r="P2" s="302"/>
      <c r="Q2" s="302"/>
      <c r="R2" s="304"/>
      <c r="S2" s="305"/>
      <c r="T2" s="305"/>
    </row>
    <row r="3" spans="1:20" s="289" customFormat="1" ht="23.25">
      <c r="A3" s="301"/>
      <c r="B3" s="302"/>
      <c r="C3" s="302"/>
      <c r="D3" s="302"/>
      <c r="E3" s="302"/>
      <c r="F3" s="302"/>
      <c r="G3" s="303"/>
      <c r="H3" s="302"/>
      <c r="I3" s="302"/>
      <c r="J3" s="302"/>
      <c r="K3" s="302"/>
      <c r="L3" s="301"/>
      <c r="M3" s="302"/>
      <c r="N3" s="302"/>
      <c r="O3" s="302"/>
      <c r="P3" s="302"/>
      <c r="Q3" s="302"/>
      <c r="R3" s="304"/>
      <c r="S3" s="305"/>
      <c r="T3" s="293" t="s">
        <v>147</v>
      </c>
    </row>
    <row r="4" spans="1:20" s="289" customFormat="1" ht="30" customHeight="1">
      <c r="A4" s="301"/>
      <c r="B4" s="302"/>
      <c r="C4" s="302"/>
      <c r="D4" s="302"/>
      <c r="E4" s="302"/>
      <c r="F4" s="302"/>
      <c r="G4" s="303"/>
      <c r="H4" s="302"/>
      <c r="I4" s="302"/>
      <c r="J4" s="302"/>
      <c r="K4" s="302"/>
      <c r="L4" s="301"/>
      <c r="M4" s="302"/>
      <c r="N4" s="302"/>
      <c r="O4" s="302"/>
      <c r="P4" s="302"/>
      <c r="Q4" s="302"/>
      <c r="R4" s="302"/>
      <c r="S4" s="305"/>
      <c r="T4" s="297" t="s">
        <v>172</v>
      </c>
    </row>
    <row r="5" spans="1:20" s="289" customFormat="1" ht="30" customHeight="1">
      <c r="A5" s="301"/>
      <c r="B5" s="302"/>
      <c r="C5" s="302"/>
      <c r="D5" s="302"/>
      <c r="E5" s="302"/>
      <c r="F5" s="302"/>
      <c r="G5" s="303"/>
      <c r="H5" s="302"/>
      <c r="I5" s="302"/>
      <c r="J5" s="302"/>
      <c r="K5" s="302"/>
      <c r="L5" s="301"/>
      <c r="M5" s="302"/>
      <c r="N5" s="302"/>
      <c r="O5" s="302"/>
      <c r="P5" s="302"/>
      <c r="Q5" s="302"/>
      <c r="R5" s="305"/>
      <c r="S5" s="305"/>
      <c r="T5" s="262" t="str">
        <f>'Приложение № 1'!K9</f>
        <v>№ ______ от __ ______ 20__ года</v>
      </c>
    </row>
    <row r="6" spans="1:20" s="289" customFormat="1" ht="20.25">
      <c r="A6" s="301"/>
      <c r="B6" s="302"/>
      <c r="C6" s="302"/>
      <c r="D6" s="302"/>
      <c r="E6" s="302"/>
      <c r="F6" s="302"/>
      <c r="G6" s="303"/>
      <c r="H6" s="302"/>
      <c r="I6" s="302"/>
      <c r="J6" s="302"/>
      <c r="K6" s="302"/>
      <c r="L6" s="301"/>
      <c r="M6" s="302"/>
      <c r="N6" s="302"/>
      <c r="O6" s="302"/>
      <c r="P6" s="302"/>
      <c r="Q6" s="302"/>
      <c r="R6" s="302"/>
      <c r="S6" s="306"/>
      <c r="T6" s="319"/>
    </row>
    <row r="7" spans="1:20" s="289" customFormat="1" ht="20.25">
      <c r="A7" s="301"/>
      <c r="B7" s="302"/>
      <c r="C7" s="302"/>
      <c r="D7" s="302"/>
      <c r="E7" s="302"/>
      <c r="F7" s="302"/>
      <c r="G7" s="303"/>
      <c r="H7" s="302"/>
      <c r="I7" s="302"/>
      <c r="J7" s="302"/>
      <c r="K7" s="302"/>
      <c r="L7" s="301"/>
      <c r="M7" s="302"/>
      <c r="N7" s="302"/>
      <c r="O7" s="302"/>
      <c r="P7" s="302"/>
      <c r="Q7" s="302"/>
      <c r="R7" s="302"/>
      <c r="S7" s="306"/>
      <c r="T7" s="319"/>
    </row>
    <row r="8" spans="1:20" s="289" customFormat="1" ht="20.25">
      <c r="A8" s="301"/>
      <c r="B8" s="302"/>
      <c r="C8" s="302"/>
      <c r="D8" s="302"/>
      <c r="E8" s="302"/>
      <c r="F8" s="302"/>
      <c r="G8" s="303"/>
      <c r="H8" s="302"/>
      <c r="I8" s="302"/>
      <c r="J8" s="302"/>
      <c r="K8" s="302"/>
      <c r="L8" s="301"/>
      <c r="M8" s="302"/>
      <c r="N8" s="302"/>
      <c r="O8" s="302"/>
      <c r="P8" s="302"/>
      <c r="Q8" s="302"/>
      <c r="R8" s="302"/>
      <c r="S8" s="306"/>
      <c r="T8" s="319"/>
    </row>
    <row r="9" spans="1:20" s="289" customFormat="1" ht="29.25" customHeight="1">
      <c r="A9" s="301"/>
      <c r="B9" s="302"/>
      <c r="C9" s="307"/>
      <c r="D9" s="307"/>
      <c r="E9" s="472" t="s">
        <v>148</v>
      </c>
      <c r="F9" s="472"/>
      <c r="G9" s="472"/>
      <c r="H9" s="472"/>
      <c r="I9" s="472"/>
      <c r="J9" s="472"/>
      <c r="K9" s="472"/>
      <c r="L9" s="472"/>
      <c r="M9" s="472"/>
      <c r="N9" s="308"/>
      <c r="O9" s="308"/>
      <c r="P9" s="302"/>
      <c r="Q9" s="308"/>
      <c r="R9" s="302"/>
      <c r="S9" s="306"/>
      <c r="T9" s="306"/>
    </row>
    <row r="10" spans="1:20" s="289" customFormat="1" ht="29.25" customHeight="1">
      <c r="A10" s="301"/>
      <c r="B10" s="473" t="s">
        <v>314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</row>
    <row r="11" spans="1:20" s="289" customFormat="1" ht="40.5" customHeight="1">
      <c r="A11" s="301"/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</row>
    <row r="13" spans="1:20" ht="51" customHeight="1">
      <c r="A13" s="468" t="s">
        <v>3</v>
      </c>
      <c r="B13" s="470" t="s">
        <v>149</v>
      </c>
      <c r="C13" s="470" t="s">
        <v>4</v>
      </c>
      <c r="D13" s="468" t="s">
        <v>150</v>
      </c>
      <c r="E13" s="468" t="s">
        <v>151</v>
      </c>
      <c r="F13" s="464" t="s">
        <v>300</v>
      </c>
      <c r="G13" s="467" t="s">
        <v>299</v>
      </c>
      <c r="H13" s="467"/>
      <c r="I13" s="467"/>
      <c r="J13" s="467"/>
      <c r="K13" s="470" t="s">
        <v>152</v>
      </c>
      <c r="L13" s="470"/>
      <c r="M13" s="470"/>
      <c r="N13" s="470" t="s">
        <v>153</v>
      </c>
      <c r="O13" s="470"/>
      <c r="P13" s="470"/>
      <c r="Q13" s="471" t="s">
        <v>154</v>
      </c>
      <c r="R13" s="470" t="s">
        <v>155</v>
      </c>
      <c r="S13" s="470"/>
      <c r="T13" s="470"/>
    </row>
    <row r="14" spans="1:20" ht="22.5" customHeight="1">
      <c r="A14" s="468"/>
      <c r="B14" s="470"/>
      <c r="C14" s="470"/>
      <c r="D14" s="468"/>
      <c r="E14" s="468"/>
      <c r="F14" s="465"/>
      <c r="G14" s="468" t="s">
        <v>156</v>
      </c>
      <c r="H14" s="468" t="s">
        <v>157</v>
      </c>
      <c r="I14" s="468" t="s">
        <v>158</v>
      </c>
      <c r="J14" s="468" t="s">
        <v>159</v>
      </c>
      <c r="K14" s="468" t="s">
        <v>156</v>
      </c>
      <c r="L14" s="468" t="s">
        <v>160</v>
      </c>
      <c r="M14" s="468" t="s">
        <v>161</v>
      </c>
      <c r="N14" s="468" t="s">
        <v>156</v>
      </c>
      <c r="O14" s="468" t="s">
        <v>160</v>
      </c>
      <c r="P14" s="468" t="s">
        <v>161</v>
      </c>
      <c r="Q14" s="471"/>
      <c r="R14" s="470"/>
      <c r="S14" s="470"/>
      <c r="T14" s="470"/>
    </row>
    <row r="15" spans="1:20" ht="82.5" customHeight="1">
      <c r="A15" s="468"/>
      <c r="B15" s="470"/>
      <c r="C15" s="470"/>
      <c r="D15" s="468"/>
      <c r="E15" s="468"/>
      <c r="F15" s="465"/>
      <c r="G15" s="468"/>
      <c r="H15" s="468"/>
      <c r="I15" s="468"/>
      <c r="J15" s="468"/>
      <c r="K15" s="469"/>
      <c r="L15" s="469"/>
      <c r="M15" s="469"/>
      <c r="N15" s="469"/>
      <c r="O15" s="469"/>
      <c r="P15" s="469"/>
      <c r="Q15" s="471"/>
      <c r="R15" s="98" t="s">
        <v>162</v>
      </c>
      <c r="S15" s="470" t="s">
        <v>163</v>
      </c>
      <c r="T15" s="470"/>
    </row>
    <row r="16" spans="1:20" ht="38.25" customHeight="1">
      <c r="A16" s="468"/>
      <c r="B16" s="470"/>
      <c r="C16" s="470"/>
      <c r="D16" s="468"/>
      <c r="E16" s="468"/>
      <c r="F16" s="466"/>
      <c r="G16" s="468"/>
      <c r="H16" s="468"/>
      <c r="I16" s="468"/>
      <c r="J16" s="468"/>
      <c r="K16" s="469"/>
      <c r="L16" s="469"/>
      <c r="M16" s="469"/>
      <c r="N16" s="469"/>
      <c r="O16" s="469"/>
      <c r="P16" s="469"/>
      <c r="Q16" s="471"/>
      <c r="R16" s="98" t="s">
        <v>164</v>
      </c>
      <c r="S16" s="98" t="s">
        <v>165</v>
      </c>
      <c r="T16" s="98" t="s">
        <v>166</v>
      </c>
    </row>
    <row r="17" spans="1:20" ht="25.5" customHeight="1">
      <c r="A17" s="318">
        <v>1</v>
      </c>
      <c r="B17" s="318">
        <v>2</v>
      </c>
      <c r="C17" s="318">
        <v>3</v>
      </c>
      <c r="D17" s="318">
        <v>4</v>
      </c>
      <c r="E17" s="318">
        <v>5</v>
      </c>
      <c r="F17" s="318">
        <v>6</v>
      </c>
      <c r="G17" s="318">
        <v>8</v>
      </c>
      <c r="H17" s="318">
        <v>9</v>
      </c>
      <c r="I17" s="318">
        <v>10</v>
      </c>
      <c r="J17" s="318">
        <v>11</v>
      </c>
      <c r="K17" s="318">
        <v>12</v>
      </c>
      <c r="L17" s="318">
        <v>13</v>
      </c>
      <c r="M17" s="318">
        <v>14</v>
      </c>
      <c r="N17" s="318">
        <v>15</v>
      </c>
      <c r="O17" s="318">
        <v>16</v>
      </c>
      <c r="P17" s="318">
        <v>17</v>
      </c>
      <c r="Q17" s="318">
        <v>18</v>
      </c>
      <c r="R17" s="318">
        <v>19</v>
      </c>
      <c r="S17" s="318">
        <v>20</v>
      </c>
      <c r="T17" s="318">
        <v>21</v>
      </c>
    </row>
    <row r="18" spans="1:20" ht="18.75">
      <c r="A18" s="318">
        <v>2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</row>
    <row r="19" spans="1:20" ht="18.75">
      <c r="A19" s="318">
        <v>3</v>
      </c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</row>
    <row r="20" spans="1:20" ht="19.5" customHeight="1">
      <c r="A20" s="309"/>
      <c r="B20" s="255"/>
      <c r="C20" s="296"/>
      <c r="D20" s="320"/>
      <c r="E20" s="294"/>
      <c r="F20" s="296"/>
      <c r="G20" s="298"/>
      <c r="H20" s="264"/>
      <c r="I20" s="264"/>
      <c r="J20" s="296"/>
      <c r="K20" s="299"/>
      <c r="L20" s="299"/>
      <c r="M20" s="299"/>
      <c r="N20" s="299"/>
      <c r="O20" s="265"/>
      <c r="P20" s="310"/>
      <c r="Q20" s="300"/>
      <c r="R20" s="311"/>
      <c r="S20" s="312"/>
      <c r="T20" s="300"/>
    </row>
    <row r="21" spans="1:20" ht="19.5" customHeight="1">
      <c r="A21" s="309"/>
      <c r="B21" s="386"/>
      <c r="C21" s="409" t="s">
        <v>130</v>
      </c>
      <c r="D21" s="255"/>
      <c r="E21" s="310"/>
      <c r="F21" s="300"/>
      <c r="G21" s="298"/>
      <c r="H21" s="264"/>
      <c r="I21" s="264"/>
      <c r="J21" s="296"/>
      <c r="K21" s="299"/>
      <c r="L21" s="299"/>
      <c r="M21" s="388" t="s">
        <v>131</v>
      </c>
      <c r="N21" s="299"/>
      <c r="P21" s="310"/>
      <c r="Q21" s="300"/>
      <c r="R21" s="311"/>
      <c r="S21" s="300"/>
      <c r="T21" s="313"/>
    </row>
    <row r="22" spans="1:20" ht="72.75" customHeight="1">
      <c r="A22" s="309"/>
      <c r="B22" s="386"/>
      <c r="C22" s="388" t="s">
        <v>316</v>
      </c>
      <c r="D22" s="255"/>
      <c r="E22" s="310"/>
      <c r="F22" s="300"/>
      <c r="G22" s="298"/>
      <c r="H22" s="264"/>
      <c r="I22" s="264"/>
      <c r="K22" s="299"/>
      <c r="L22" s="299"/>
      <c r="M22" s="443" t="str">
        <f>'Приложение № 1'!H70</f>
        <v>Директор _______________</v>
      </c>
      <c r="N22" s="443"/>
      <c r="O22" s="443"/>
      <c r="P22" s="443"/>
      <c r="Q22" s="443"/>
      <c r="R22" s="311"/>
      <c r="S22" s="300"/>
      <c r="T22" s="313"/>
    </row>
    <row r="23" spans="1:20" ht="19.5" customHeight="1">
      <c r="A23" s="309"/>
      <c r="B23" s="299"/>
      <c r="C23" s="299"/>
      <c r="D23" s="255"/>
      <c r="E23" s="310"/>
      <c r="F23" s="300"/>
      <c r="G23" s="298"/>
      <c r="H23" s="264"/>
      <c r="I23" s="264"/>
      <c r="J23" s="296"/>
      <c r="K23" s="299"/>
      <c r="L23" s="299"/>
      <c r="M23" s="245"/>
      <c r="N23" s="245"/>
      <c r="O23" s="323"/>
      <c r="P23" s="310"/>
      <c r="Q23" s="300"/>
      <c r="R23" s="311"/>
      <c r="S23" s="300"/>
      <c r="T23" s="313"/>
    </row>
    <row r="24" spans="1:20" s="265" customFormat="1" ht="19.5" customHeight="1">
      <c r="A24" s="309"/>
      <c r="B24" s="299"/>
      <c r="C24" s="299"/>
      <c r="D24" s="255"/>
      <c r="E24" s="310"/>
      <c r="F24" s="300"/>
      <c r="G24" s="298"/>
      <c r="H24" s="264"/>
      <c r="I24" s="264"/>
      <c r="J24" s="296"/>
      <c r="K24" s="299"/>
      <c r="L24" s="299"/>
      <c r="M24" s="245"/>
      <c r="N24" s="245"/>
      <c r="O24" s="323"/>
      <c r="P24" s="310"/>
      <c r="Q24" s="300"/>
      <c r="R24" s="311"/>
      <c r="S24" s="300"/>
      <c r="T24" s="313"/>
    </row>
    <row r="25" spans="1:20" s="265" customFormat="1" ht="65.25" customHeight="1">
      <c r="A25" s="257"/>
      <c r="B25" s="295"/>
      <c r="C25" s="295" t="s">
        <v>320</v>
      </c>
      <c r="D25" s="257"/>
      <c r="E25" s="295"/>
      <c r="F25" s="295"/>
      <c r="G25" s="255"/>
      <c r="H25" s="255"/>
      <c r="I25" s="257"/>
      <c r="J25" s="295"/>
      <c r="K25" s="295"/>
      <c r="L25" s="295"/>
      <c r="M25" s="442" t="str">
        <f>'Приложение № 1'!H73</f>
        <v>_______________________  /____________</v>
      </c>
      <c r="N25" s="243"/>
      <c r="O25" s="441"/>
      <c r="P25" s="412"/>
      <c r="Q25" s="412"/>
      <c r="R25" s="295"/>
      <c r="S25" s="295"/>
      <c r="T25" s="295"/>
    </row>
    <row r="26" spans="1:20" s="265" customFormat="1" ht="23.25" customHeight="1">
      <c r="A26" s="257"/>
      <c r="B26" s="257"/>
      <c r="C26" s="257" t="s">
        <v>139</v>
      </c>
      <c r="D26" s="292"/>
      <c r="E26" s="257"/>
      <c r="F26" s="255"/>
      <c r="G26" s="255"/>
      <c r="H26" s="255"/>
      <c r="I26" s="257"/>
      <c r="J26" s="295"/>
      <c r="K26" s="295"/>
      <c r="L26" s="295"/>
      <c r="M26" s="295"/>
      <c r="N26" s="295" t="s">
        <v>17</v>
      </c>
      <c r="O26" s="295"/>
      <c r="P26" s="295"/>
      <c r="Q26" s="295"/>
      <c r="R26" s="257"/>
      <c r="S26" s="257"/>
      <c r="T26" s="257"/>
    </row>
    <row r="27" spans="1:20" s="265" customFormat="1" ht="23.25" customHeight="1">
      <c r="A27" s="314"/>
      <c r="B27" s="315"/>
      <c r="C27" s="315"/>
      <c r="D27" s="315"/>
      <c r="E27" s="315"/>
      <c r="F27" s="315"/>
      <c r="G27" s="316"/>
      <c r="H27" s="315"/>
      <c r="I27" s="315"/>
      <c r="J27" s="315"/>
      <c r="K27" s="315"/>
      <c r="L27" s="315"/>
      <c r="M27" s="315"/>
      <c r="N27" s="315"/>
      <c r="O27" s="315"/>
      <c r="P27" s="315"/>
      <c r="Q27" s="317"/>
      <c r="R27" s="315"/>
      <c r="S27" s="315"/>
      <c r="T27" s="315"/>
    </row>
    <row r="28" spans="1:20" s="265" customFormat="1" ht="23.25" customHeight="1">
      <c r="A28" s="314"/>
      <c r="B28" s="315"/>
      <c r="C28" s="315"/>
      <c r="D28" s="315"/>
      <c r="E28" s="315"/>
      <c r="F28" s="315"/>
      <c r="G28" s="316"/>
      <c r="H28" s="315"/>
      <c r="I28" s="315"/>
      <c r="J28" s="315"/>
      <c r="K28" s="315"/>
      <c r="L28" s="315"/>
      <c r="M28" s="315"/>
      <c r="N28" s="315"/>
      <c r="O28" s="315"/>
      <c r="P28" s="315"/>
      <c r="Q28" s="317"/>
      <c r="R28" s="315"/>
      <c r="S28" s="315"/>
      <c r="T28" s="315"/>
    </row>
    <row r="29" spans="1:20" s="292" customFormat="1" ht="42.75" customHeight="1">
      <c r="A29" s="314"/>
      <c r="B29" s="315"/>
      <c r="C29" s="315"/>
      <c r="D29" s="315"/>
      <c r="E29" s="315"/>
      <c r="F29" s="315"/>
      <c r="G29" s="316"/>
      <c r="H29" s="315"/>
      <c r="I29" s="315"/>
      <c r="J29" s="315"/>
      <c r="K29" s="315"/>
      <c r="L29" s="315"/>
      <c r="M29" s="315"/>
      <c r="N29" s="315"/>
      <c r="O29" s="315"/>
      <c r="P29" s="315"/>
      <c r="Q29" s="317"/>
      <c r="R29" s="315"/>
      <c r="S29" s="315"/>
      <c r="T29" s="315"/>
    </row>
    <row r="30" spans="1:20" s="292" customFormat="1" ht="23.25" customHeight="1">
      <c r="A30" s="314"/>
      <c r="B30" s="315"/>
      <c r="C30" s="315"/>
      <c r="D30" s="315"/>
      <c r="E30" s="315"/>
      <c r="F30" s="315"/>
      <c r="G30" s="316"/>
      <c r="H30" s="315"/>
      <c r="I30" s="315"/>
      <c r="J30" s="315"/>
      <c r="K30" s="315"/>
      <c r="L30" s="315"/>
      <c r="M30" s="315"/>
      <c r="N30" s="315"/>
      <c r="O30" s="315"/>
      <c r="P30" s="315"/>
      <c r="Q30" s="317"/>
      <c r="R30" s="315"/>
      <c r="S30" s="315"/>
      <c r="T30" s="315"/>
    </row>
  </sheetData>
  <sheetProtection/>
  <mergeCells count="24">
    <mergeCell ref="P14:P16"/>
    <mergeCell ref="B13:B16"/>
    <mergeCell ref="C13:C16"/>
    <mergeCell ref="E9:M9"/>
    <mergeCell ref="I14:I16"/>
    <mergeCell ref="E13:E16"/>
    <mergeCell ref="B10:T11"/>
    <mergeCell ref="O14:O16"/>
    <mergeCell ref="D13:D16"/>
    <mergeCell ref="M14:M16"/>
    <mergeCell ref="H14:H16"/>
    <mergeCell ref="G14:G16"/>
    <mergeCell ref="J14:J16"/>
    <mergeCell ref="A13:A16"/>
    <mergeCell ref="F13:F16"/>
    <mergeCell ref="G13:J13"/>
    <mergeCell ref="K14:K16"/>
    <mergeCell ref="K13:M13"/>
    <mergeCell ref="Q13:Q16"/>
    <mergeCell ref="R13:T14"/>
    <mergeCell ref="N14:N16"/>
    <mergeCell ref="N13:P13"/>
    <mergeCell ref="L14:L16"/>
    <mergeCell ref="S15:T15"/>
  </mergeCells>
  <printOptions horizontalCentered="1"/>
  <pageMargins left="0.3937007874015748" right="0.3937007874015748" top="0.7874015748031497" bottom="0.5905511811023623" header="0.11811023622047245" footer="0.11811023622047245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85" zoomScaleSheetLayoutView="85" zoomScalePageLayoutView="0" workbookViewId="0" topLeftCell="A1">
      <selection activeCell="E28" sqref="E28"/>
    </sheetView>
  </sheetViews>
  <sheetFormatPr defaultColWidth="9.00390625" defaultRowHeight="12.75"/>
  <cols>
    <col min="5" max="5" width="11.625" style="0" customWidth="1"/>
    <col min="6" max="6" width="9.375" style="0" customWidth="1"/>
    <col min="7" max="7" width="11.375" style="0" customWidth="1"/>
    <col min="8" max="8" width="11.125" style="0" customWidth="1"/>
    <col min="9" max="9" width="13.625" style="0" customWidth="1"/>
  </cols>
  <sheetData>
    <row r="1" spans="7:10" ht="15.75">
      <c r="G1" s="474" t="s">
        <v>55</v>
      </c>
      <c r="H1" s="475"/>
      <c r="I1" s="475"/>
      <c r="J1" s="1"/>
    </row>
    <row r="2" spans="7:12" ht="18.75" customHeight="1">
      <c r="G2" s="219"/>
      <c r="H2" s="219"/>
      <c r="I2" s="211" t="s">
        <v>172</v>
      </c>
      <c r="J2" s="214"/>
      <c r="K2" s="214"/>
      <c r="L2" s="214"/>
    </row>
    <row r="3" spans="7:10" ht="20.25" customHeight="1">
      <c r="G3" s="219"/>
      <c r="H3" s="219"/>
      <c r="I3" s="211" t="str">
        <f>'Приложение № 1'!K9</f>
        <v>№ ______ от __ ______ 20__ года</v>
      </c>
      <c r="J3" s="1"/>
    </row>
    <row r="6" ht="15.75">
      <c r="F6" s="214"/>
    </row>
    <row r="10" spans="1:9" ht="18.75">
      <c r="A10" s="476" t="s">
        <v>235</v>
      </c>
      <c r="B10" s="476"/>
      <c r="C10" s="476"/>
      <c r="D10" s="476"/>
      <c r="E10" s="476"/>
      <c r="F10" s="476"/>
      <c r="G10" s="476"/>
      <c r="H10" s="476"/>
      <c r="I10" s="476"/>
    </row>
    <row r="11" spans="2:8" ht="18.75">
      <c r="B11" s="478"/>
      <c r="C11" s="479"/>
      <c r="D11" s="479"/>
      <c r="E11" s="479"/>
      <c r="F11" s="479"/>
      <c r="G11" s="479"/>
      <c r="H11" s="479"/>
    </row>
    <row r="12" spans="2:8" ht="18.75">
      <c r="B12" s="478"/>
      <c r="C12" s="479"/>
      <c r="D12" s="479"/>
      <c r="E12" s="479"/>
      <c r="F12" s="479"/>
      <c r="G12" s="479"/>
      <c r="H12" s="479"/>
    </row>
    <row r="14" spans="2:8" ht="18.75">
      <c r="B14" s="478"/>
      <c r="C14" s="479"/>
      <c r="D14" s="479"/>
      <c r="E14" s="479"/>
      <c r="F14" s="479"/>
      <c r="G14" s="479"/>
      <c r="H14" s="479"/>
    </row>
    <row r="20" ht="17.25" customHeight="1"/>
    <row r="21" spans="2:9" s="240" customFormat="1" ht="17.25" customHeight="1">
      <c r="B21" s="235"/>
      <c r="C21" s="235"/>
      <c r="D21" s="235"/>
      <c r="G21" s="235"/>
      <c r="H21" s="235"/>
      <c r="I21" s="235"/>
    </row>
    <row r="22" spans="1:9" s="240" customFormat="1" ht="17.25" customHeight="1">
      <c r="A22" s="258"/>
      <c r="B22" s="258"/>
      <c r="C22" s="258"/>
      <c r="D22" s="258"/>
      <c r="G22" s="258"/>
      <c r="H22" s="258"/>
      <c r="I22" s="258"/>
    </row>
    <row r="23" s="240" customFormat="1" ht="17.25" customHeight="1"/>
    <row r="24" s="235" customFormat="1" ht="17.25" customHeight="1"/>
    <row r="25" spans="1:9" s="240" customFormat="1" ht="17.25" customHeight="1">
      <c r="A25" s="477" t="s">
        <v>130</v>
      </c>
      <c r="B25" s="477"/>
      <c r="C25" s="477"/>
      <c r="D25" s="477"/>
      <c r="F25" s="477" t="s">
        <v>131</v>
      </c>
      <c r="G25" s="477"/>
      <c r="H25" s="477"/>
      <c r="I25" s="477"/>
    </row>
    <row r="26" spans="1:9" s="235" customFormat="1" ht="48" customHeight="1">
      <c r="A26" s="480" t="s">
        <v>317</v>
      </c>
      <c r="B26" s="480"/>
      <c r="C26" s="480"/>
      <c r="D26" s="480"/>
      <c r="E26" s="480"/>
      <c r="F26" s="245"/>
      <c r="G26" s="245" t="str">
        <f>'Приложение № 1'!H70</f>
        <v>Директор _______________</v>
      </c>
      <c r="H26" s="245"/>
      <c r="I26" s="245"/>
    </row>
    <row r="27" spans="1:9" s="240" customFormat="1" ht="17.25" customHeight="1">
      <c r="A27" s="477" t="s">
        <v>311</v>
      </c>
      <c r="B27" s="477"/>
      <c r="C27" s="477"/>
      <c r="D27" s="477"/>
      <c r="E27" s="321"/>
      <c r="F27" s="477"/>
      <c r="G27" s="477"/>
      <c r="H27" s="477"/>
      <c r="I27" s="477"/>
    </row>
    <row r="28" spans="1:6" s="240" customFormat="1" ht="17.25" customHeight="1">
      <c r="A28" s="81"/>
      <c r="B28" s="321"/>
      <c r="C28" s="321"/>
      <c r="D28" s="321"/>
      <c r="E28" s="321"/>
      <c r="F28" s="245"/>
    </row>
    <row r="29" spans="1:6" s="240" customFormat="1" ht="17.25" customHeight="1">
      <c r="A29" s="350"/>
      <c r="B29" s="321"/>
      <c r="C29" s="321"/>
      <c r="D29" s="321"/>
      <c r="E29" s="321"/>
      <c r="F29" s="245"/>
    </row>
    <row r="30" spans="1:9" s="240" customFormat="1" ht="21" customHeight="1">
      <c r="A30" s="350" t="s">
        <v>320</v>
      </c>
      <c r="E30" s="321"/>
      <c r="F30" s="238" t="str">
        <f>'Приложение № 1'!H73</f>
        <v>_______________________  /____________</v>
      </c>
      <c r="H30" s="321"/>
      <c r="I30" s="321"/>
    </row>
    <row r="31" spans="1:7" s="240" customFormat="1" ht="17.25" customHeight="1">
      <c r="A31" s="248"/>
      <c r="B31" s="248" t="s">
        <v>17</v>
      </c>
      <c r="F31" s="248"/>
      <c r="G31" s="248" t="s">
        <v>17</v>
      </c>
    </row>
  </sheetData>
  <sheetProtection/>
  <mergeCells count="10">
    <mergeCell ref="G1:I1"/>
    <mergeCell ref="A10:I10"/>
    <mergeCell ref="A25:D25"/>
    <mergeCell ref="A27:D27"/>
    <mergeCell ref="F25:I25"/>
    <mergeCell ref="F27:I27"/>
    <mergeCell ref="B12:H12"/>
    <mergeCell ref="B14:H14"/>
    <mergeCell ref="B11:H11"/>
    <mergeCell ref="A26:E26"/>
  </mergeCells>
  <printOptions horizontalCentered="1"/>
  <pageMargins left="0.7874015748031497" right="0.1968503937007874" top="0.5905511811023623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9"/>
  <sheetViews>
    <sheetView view="pageBreakPreview" zoomScale="50" zoomScaleNormal="70" zoomScaleSheetLayoutView="50" zoomScalePageLayoutView="0" workbookViewId="0" topLeftCell="A1">
      <selection activeCell="E3" sqref="E3"/>
    </sheetView>
  </sheetViews>
  <sheetFormatPr defaultColWidth="9.00390625" defaultRowHeight="12.75"/>
  <cols>
    <col min="1" max="1" width="10.75390625" style="28" customWidth="1"/>
    <col min="2" max="2" width="97.00390625" style="28" customWidth="1"/>
    <col min="3" max="3" width="20.625" style="28" customWidth="1"/>
    <col min="4" max="4" width="43.125" style="28" customWidth="1"/>
    <col min="5" max="5" width="35.25390625" style="28" customWidth="1"/>
    <col min="6" max="6" width="7.25390625" style="28" customWidth="1"/>
    <col min="7" max="7" width="28.125" style="28" customWidth="1"/>
    <col min="8" max="8" width="9.125" style="28" customWidth="1"/>
    <col min="9" max="9" width="11.25390625" style="28" customWidth="1"/>
    <col min="10" max="16384" width="9.125" style="28" customWidth="1"/>
  </cols>
  <sheetData>
    <row r="2" spans="4:7" s="2" customFormat="1" ht="23.25" customHeight="1">
      <c r="D2" s="216"/>
      <c r="E2" s="328" t="s">
        <v>129</v>
      </c>
      <c r="F2" s="3"/>
      <c r="G2" s="3"/>
    </row>
    <row r="3" spans="4:7" s="2" customFormat="1" ht="23.25" customHeight="1">
      <c r="D3" s="196"/>
      <c r="E3" s="218" t="s">
        <v>171</v>
      </c>
      <c r="F3" s="3"/>
      <c r="G3" s="3"/>
    </row>
    <row r="4" spans="3:7" s="2" customFormat="1" ht="30.75" customHeight="1">
      <c r="C4" s="329"/>
      <c r="D4" s="215"/>
      <c r="E4" s="218" t="str">
        <f>'Приложение № 1'!K9</f>
        <v>№ ______ от __ ______ 20__ года</v>
      </c>
      <c r="F4" s="3"/>
      <c r="G4" s="3"/>
    </row>
    <row r="5" s="2" customFormat="1" ht="23.25" customHeight="1"/>
    <row r="6" spans="2:6" ht="26.25">
      <c r="B6" s="388" t="s">
        <v>7</v>
      </c>
      <c r="C6" s="71"/>
      <c r="D6" s="388" t="s">
        <v>7</v>
      </c>
      <c r="E6" s="29"/>
      <c r="F6" s="29"/>
    </row>
    <row r="7" spans="2:6" s="71" customFormat="1" ht="23.25">
      <c r="B7" s="388" t="s">
        <v>130</v>
      </c>
      <c r="D7" s="388" t="s">
        <v>131</v>
      </c>
      <c r="E7" s="330"/>
      <c r="F7" s="330"/>
    </row>
    <row r="8" spans="2:6" s="71" customFormat="1" ht="75.75" customHeight="1">
      <c r="B8" s="388" t="s">
        <v>317</v>
      </c>
      <c r="D8" s="443" t="str">
        <f>'Приложение № 1'!H70</f>
        <v>Директор _______________</v>
      </c>
      <c r="E8" s="443"/>
      <c r="F8" s="331"/>
    </row>
    <row r="9" spans="2:6" s="71" customFormat="1" ht="23.25">
      <c r="B9" s="388"/>
      <c r="D9" s="388"/>
      <c r="E9" s="331"/>
      <c r="F9" s="331"/>
    </row>
    <row r="10" spans="2:6" s="71" customFormat="1" ht="32.25" customHeight="1">
      <c r="B10" s="389" t="s">
        <v>320</v>
      </c>
      <c r="D10" s="256" t="str">
        <f>'Приложение № 1'!H73</f>
        <v>_______________________  /____________</v>
      </c>
      <c r="E10" s="413"/>
      <c r="F10" s="332"/>
    </row>
    <row r="11" spans="2:6" s="71" customFormat="1" ht="21.75" customHeight="1">
      <c r="B11" s="256" t="s">
        <v>139</v>
      </c>
      <c r="D11" s="238"/>
      <c r="E11" s="333"/>
      <c r="F11" s="332"/>
    </row>
    <row r="12" spans="2:6" ht="21.75" customHeight="1">
      <c r="B12" s="334"/>
      <c r="D12" s="335"/>
      <c r="E12" s="336"/>
      <c r="F12" s="327"/>
    </row>
    <row r="13" spans="1:5" ht="60.75" customHeight="1">
      <c r="A13" s="483" t="s">
        <v>175</v>
      </c>
      <c r="B13" s="483"/>
      <c r="C13" s="483"/>
      <c r="D13" s="483"/>
      <c r="E13" s="483"/>
    </row>
    <row r="14" ht="14.25" customHeight="1"/>
    <row r="15" spans="1:5" ht="19.5" customHeight="1">
      <c r="A15" s="484" t="s">
        <v>19</v>
      </c>
      <c r="B15" s="484"/>
      <c r="C15" s="484"/>
      <c r="D15" s="484"/>
      <c r="E15" s="484"/>
    </row>
    <row r="16" spans="1:5" ht="21.75" customHeight="1">
      <c r="A16" s="484" t="s">
        <v>176</v>
      </c>
      <c r="B16" s="484"/>
      <c r="C16" s="484"/>
      <c r="D16" s="484"/>
      <c r="E16" s="484"/>
    </row>
    <row r="17" spans="1:5" ht="25.5" customHeight="1">
      <c r="A17" s="484" t="s">
        <v>291</v>
      </c>
      <c r="B17" s="484"/>
      <c r="C17" s="484"/>
      <c r="D17" s="484"/>
      <c r="E17" s="484"/>
    </row>
    <row r="18" spans="2:3" ht="14.25" customHeight="1">
      <c r="B18" s="30"/>
      <c r="C18" s="30"/>
    </row>
    <row r="19" spans="1:5" ht="23.25" customHeight="1">
      <c r="A19" s="28" t="s">
        <v>122</v>
      </c>
      <c r="B19" s="30"/>
      <c r="C19" s="30"/>
      <c r="E19" s="31" t="s">
        <v>293</v>
      </c>
    </row>
    <row r="20" spans="1:5" ht="14.25" customHeight="1">
      <c r="A20" s="30"/>
      <c r="E20" s="32"/>
    </row>
    <row r="21" spans="1:7" s="11" customFormat="1" ht="81" customHeight="1">
      <c r="A21" s="485" t="s">
        <v>177</v>
      </c>
      <c r="B21" s="485"/>
      <c r="C21" s="485"/>
      <c r="D21" s="485"/>
      <c r="E21" s="485"/>
      <c r="F21" s="33"/>
      <c r="G21" s="33"/>
    </row>
    <row r="22" spans="1:7" s="11" customFormat="1" ht="81" customHeight="1">
      <c r="A22" s="485" t="s">
        <v>178</v>
      </c>
      <c r="B22" s="485"/>
      <c r="C22" s="485"/>
      <c r="D22" s="485"/>
      <c r="E22" s="485"/>
      <c r="F22" s="33"/>
      <c r="G22" s="33"/>
    </row>
    <row r="23" spans="1:5" ht="25.5" customHeight="1">
      <c r="A23" s="34"/>
      <c r="B23" s="34"/>
      <c r="C23" s="34"/>
      <c r="D23" s="34"/>
      <c r="E23" s="34"/>
    </row>
    <row r="24" spans="1:5" ht="51.75" customHeight="1">
      <c r="A24" s="481" t="s">
        <v>179</v>
      </c>
      <c r="B24" s="481"/>
      <c r="C24" s="481"/>
      <c r="D24" s="481"/>
      <c r="E24" s="481"/>
    </row>
    <row r="25" spans="1:5" ht="29.25" customHeight="1">
      <c r="A25" s="35"/>
      <c r="B25" s="34"/>
      <c r="C25" s="34"/>
      <c r="D25" s="34"/>
      <c r="E25" s="34"/>
    </row>
    <row r="26" spans="1:5" s="36" customFormat="1" ht="141.75" customHeight="1">
      <c r="A26" s="482" t="s">
        <v>305</v>
      </c>
      <c r="B26" s="482"/>
      <c r="C26" s="482"/>
      <c r="D26" s="482"/>
      <c r="E26" s="482"/>
    </row>
    <row r="27" spans="1:7" s="36" customFormat="1" ht="33" customHeight="1">
      <c r="A27" s="37"/>
      <c r="B27" s="37"/>
      <c r="C27" s="37"/>
      <c r="D27" s="37"/>
      <c r="E27" s="37"/>
      <c r="G27" s="38"/>
    </row>
    <row r="28" spans="1:6" s="41" customFormat="1" ht="31.5" customHeight="1">
      <c r="A28" s="39" t="s">
        <v>20</v>
      </c>
      <c r="B28" s="39" t="s">
        <v>21</v>
      </c>
      <c r="C28" s="39" t="s">
        <v>22</v>
      </c>
      <c r="D28" s="39" t="s">
        <v>23</v>
      </c>
      <c r="E28" s="39" t="s">
        <v>24</v>
      </c>
      <c r="F28" s="40"/>
    </row>
    <row r="29" spans="1:9" s="47" customFormat="1" ht="19.5" customHeight="1">
      <c r="A29" s="42" t="s">
        <v>25</v>
      </c>
      <c r="B29" s="43" t="s">
        <v>26</v>
      </c>
      <c r="C29" s="44" t="s">
        <v>27</v>
      </c>
      <c r="D29" s="44" t="s">
        <v>28</v>
      </c>
      <c r="E29" s="45">
        <f>SUM(E30:E33)</f>
        <v>0</v>
      </c>
      <c r="F29" s="46"/>
      <c r="I29" s="48"/>
    </row>
    <row r="30" spans="1:9" s="40" customFormat="1" ht="19.5" customHeight="1">
      <c r="A30" s="49" t="s">
        <v>29</v>
      </c>
      <c r="B30" s="50" t="s">
        <v>30</v>
      </c>
      <c r="C30" s="51" t="s">
        <v>27</v>
      </c>
      <c r="D30" s="52"/>
      <c r="E30" s="53"/>
      <c r="I30" s="54"/>
    </row>
    <row r="31" spans="1:9" s="40" customFormat="1" ht="19.5" customHeight="1">
      <c r="A31" s="49" t="s">
        <v>31</v>
      </c>
      <c r="B31" s="50" t="s">
        <v>32</v>
      </c>
      <c r="C31" s="51" t="s">
        <v>27</v>
      </c>
      <c r="D31" s="52"/>
      <c r="E31" s="53"/>
      <c r="I31" s="54"/>
    </row>
    <row r="32" spans="1:9" s="40" customFormat="1" ht="19.5" customHeight="1">
      <c r="A32" s="49" t="s">
        <v>33</v>
      </c>
      <c r="B32" s="50" t="s">
        <v>34</v>
      </c>
      <c r="C32" s="51" t="s">
        <v>27</v>
      </c>
      <c r="D32" s="55"/>
      <c r="E32" s="56"/>
      <c r="I32" s="54"/>
    </row>
    <row r="33" spans="1:9" s="40" customFormat="1" ht="19.5" customHeight="1">
      <c r="A33" s="49" t="s">
        <v>35</v>
      </c>
      <c r="B33" s="50" t="s">
        <v>36</v>
      </c>
      <c r="C33" s="51" t="s">
        <v>27</v>
      </c>
      <c r="D33" s="55"/>
      <c r="E33" s="56"/>
      <c r="I33" s="54"/>
    </row>
    <row r="34" spans="1:9" s="40" customFormat="1" ht="19.5" customHeight="1">
      <c r="A34" s="42" t="s">
        <v>37</v>
      </c>
      <c r="B34" s="43" t="s">
        <v>180</v>
      </c>
      <c r="C34" s="44" t="s">
        <v>181</v>
      </c>
      <c r="D34" s="44" t="s">
        <v>182</v>
      </c>
      <c r="E34" s="45">
        <f>SUM(E35:E38)</f>
        <v>0</v>
      </c>
      <c r="I34" s="54"/>
    </row>
    <row r="35" spans="1:9" s="40" customFormat="1" ht="19.5" customHeight="1">
      <c r="A35" s="49" t="s">
        <v>183</v>
      </c>
      <c r="B35" s="50" t="s">
        <v>30</v>
      </c>
      <c r="C35" s="51" t="s">
        <v>181</v>
      </c>
      <c r="D35" s="52"/>
      <c r="E35" s="53"/>
      <c r="I35" s="54"/>
    </row>
    <row r="36" spans="1:9" s="40" customFormat="1" ht="19.5" customHeight="1">
      <c r="A36" s="49" t="s">
        <v>184</v>
      </c>
      <c r="B36" s="50" t="s">
        <v>32</v>
      </c>
      <c r="C36" s="51" t="s">
        <v>181</v>
      </c>
      <c r="D36" s="52"/>
      <c r="E36" s="53"/>
      <c r="I36" s="54"/>
    </row>
    <row r="37" spans="1:9" s="40" customFormat="1" ht="19.5" customHeight="1">
      <c r="A37" s="49" t="s">
        <v>185</v>
      </c>
      <c r="B37" s="50" t="s">
        <v>34</v>
      </c>
      <c r="C37" s="51" t="s">
        <v>181</v>
      </c>
      <c r="D37" s="55"/>
      <c r="E37" s="56"/>
      <c r="I37" s="54"/>
    </row>
    <row r="38" spans="1:9" s="40" customFormat="1" ht="19.5" customHeight="1">
      <c r="A38" s="49" t="s">
        <v>186</v>
      </c>
      <c r="B38" s="50" t="s">
        <v>36</v>
      </c>
      <c r="C38" s="51" t="s">
        <v>181</v>
      </c>
      <c r="D38" s="55"/>
      <c r="E38" s="56"/>
      <c r="I38" s="54"/>
    </row>
    <row r="39" spans="1:7" s="41" customFormat="1" ht="19.5" customHeight="1">
      <c r="A39" s="57" t="s">
        <v>38</v>
      </c>
      <c r="B39" s="58" t="s">
        <v>39</v>
      </c>
      <c r="C39" s="39" t="s">
        <v>40</v>
      </c>
      <c r="D39" s="59"/>
      <c r="E39" s="56"/>
      <c r="F39" s="40"/>
      <c r="G39" s="60"/>
    </row>
    <row r="40" spans="1:7" s="66" customFormat="1" ht="19.5" customHeight="1">
      <c r="A40" s="49" t="s">
        <v>41</v>
      </c>
      <c r="B40" s="61" t="s">
        <v>187</v>
      </c>
      <c r="C40" s="62" t="s">
        <v>40</v>
      </c>
      <c r="D40" s="39"/>
      <c r="E40" s="63"/>
      <c r="F40" s="64"/>
      <c r="G40" s="65"/>
    </row>
    <row r="41" spans="1:7" s="66" customFormat="1" ht="19.5" customHeight="1">
      <c r="A41" s="62" t="s">
        <v>42</v>
      </c>
      <c r="B41" s="61" t="s">
        <v>188</v>
      </c>
      <c r="C41" s="62" t="s">
        <v>189</v>
      </c>
      <c r="D41" s="39"/>
      <c r="E41" s="63"/>
      <c r="F41" s="64"/>
      <c r="G41" s="65"/>
    </row>
    <row r="42" spans="1:6" s="66" customFormat="1" ht="19.5" customHeight="1">
      <c r="A42" s="62" t="s">
        <v>43</v>
      </c>
      <c r="B42" s="61" t="s">
        <v>190</v>
      </c>
      <c r="C42" s="62" t="s">
        <v>40</v>
      </c>
      <c r="D42" s="39"/>
      <c r="E42" s="63"/>
      <c r="F42" s="64"/>
    </row>
    <row r="43" spans="1:6" s="66" customFormat="1" ht="19.5" customHeight="1">
      <c r="A43" s="62" t="s">
        <v>44</v>
      </c>
      <c r="B43" s="61" t="s">
        <v>191</v>
      </c>
      <c r="C43" s="62" t="s">
        <v>189</v>
      </c>
      <c r="D43" s="39"/>
      <c r="E43" s="63"/>
      <c r="F43" s="64"/>
    </row>
    <row r="44" spans="1:6" s="66" customFormat="1" ht="19.5" customHeight="1">
      <c r="A44" s="62" t="s">
        <v>192</v>
      </c>
      <c r="B44" s="61" t="s">
        <v>193</v>
      </c>
      <c r="C44" s="62" t="s">
        <v>40</v>
      </c>
      <c r="D44" s="39"/>
      <c r="E44" s="63"/>
      <c r="F44" s="64"/>
    </row>
    <row r="45" spans="1:6" s="66" customFormat="1" ht="19.5" customHeight="1">
      <c r="A45" s="62" t="s">
        <v>194</v>
      </c>
      <c r="B45" s="61" t="s">
        <v>195</v>
      </c>
      <c r="C45" s="62" t="s">
        <v>189</v>
      </c>
      <c r="D45" s="39"/>
      <c r="E45" s="63"/>
      <c r="F45" s="64"/>
    </row>
    <row r="46" spans="1:6" s="66" customFormat="1" ht="19.5" customHeight="1">
      <c r="A46" s="62" t="s">
        <v>196</v>
      </c>
      <c r="B46" s="61" t="s">
        <v>197</v>
      </c>
      <c r="C46" s="62" t="s">
        <v>40</v>
      </c>
      <c r="D46" s="39"/>
      <c r="E46" s="63"/>
      <c r="F46" s="64"/>
    </row>
    <row r="47" spans="1:6" s="66" customFormat="1" ht="19.5" customHeight="1">
      <c r="A47" s="62" t="s">
        <v>198</v>
      </c>
      <c r="B47" s="61" t="s">
        <v>199</v>
      </c>
      <c r="C47" s="62" t="s">
        <v>189</v>
      </c>
      <c r="D47" s="39"/>
      <c r="E47" s="63"/>
      <c r="F47" s="64"/>
    </row>
    <row r="48" spans="1:6" s="41" customFormat="1" ht="20.25" customHeight="1">
      <c r="A48" s="39" t="s">
        <v>45</v>
      </c>
      <c r="B48" s="67" t="s">
        <v>57</v>
      </c>
      <c r="C48" s="39" t="s">
        <v>46</v>
      </c>
      <c r="D48" s="44" t="s">
        <v>200</v>
      </c>
      <c r="E48" s="68">
        <f>E49+E52+E55+E58</f>
        <v>0</v>
      </c>
      <c r="F48" s="40"/>
    </row>
    <row r="49" spans="1:6" s="41" customFormat="1" ht="19.5" customHeight="1">
      <c r="A49" s="39" t="s">
        <v>201</v>
      </c>
      <c r="B49" s="58" t="s">
        <v>30</v>
      </c>
      <c r="C49" s="39" t="s">
        <v>46</v>
      </c>
      <c r="D49" s="44" t="s">
        <v>202</v>
      </c>
      <c r="E49" s="69">
        <f>SUM(E50:E51)</f>
        <v>0</v>
      </c>
      <c r="F49" s="40"/>
    </row>
    <row r="50" spans="1:6" s="41" customFormat="1" ht="19.5" customHeight="1">
      <c r="A50" s="62" t="s">
        <v>203</v>
      </c>
      <c r="B50" s="50" t="s">
        <v>204</v>
      </c>
      <c r="C50" s="62" t="s">
        <v>46</v>
      </c>
      <c r="D50" s="51" t="s">
        <v>205</v>
      </c>
      <c r="E50" s="337">
        <f>ROUND(E30*E40,2)</f>
        <v>0</v>
      </c>
      <c r="F50" s="40"/>
    </row>
    <row r="51" spans="1:6" s="41" customFormat="1" ht="19.5" customHeight="1">
      <c r="A51" s="62" t="s">
        <v>206</v>
      </c>
      <c r="B51" s="50" t="s">
        <v>207</v>
      </c>
      <c r="C51" s="62" t="s">
        <v>46</v>
      </c>
      <c r="D51" s="51" t="s">
        <v>208</v>
      </c>
      <c r="E51" s="337">
        <f>ROUND(E35*E41,2)</f>
        <v>0</v>
      </c>
      <c r="F51" s="40"/>
    </row>
    <row r="52" spans="1:6" s="41" customFormat="1" ht="19.5" customHeight="1">
      <c r="A52" s="39" t="s">
        <v>209</v>
      </c>
      <c r="B52" s="58" t="s">
        <v>32</v>
      </c>
      <c r="C52" s="39" t="s">
        <v>46</v>
      </c>
      <c r="D52" s="44" t="s">
        <v>210</v>
      </c>
      <c r="E52" s="69">
        <f>SUM(E53:E54)</f>
        <v>0</v>
      </c>
      <c r="F52" s="40"/>
    </row>
    <row r="53" spans="1:6" s="41" customFormat="1" ht="19.5" customHeight="1">
      <c r="A53" s="62" t="s">
        <v>211</v>
      </c>
      <c r="B53" s="50" t="s">
        <v>204</v>
      </c>
      <c r="C53" s="62" t="s">
        <v>46</v>
      </c>
      <c r="D53" s="51" t="s">
        <v>212</v>
      </c>
      <c r="E53" s="337">
        <f>ROUND(E31*E42,2)</f>
        <v>0</v>
      </c>
      <c r="F53" s="40"/>
    </row>
    <row r="54" spans="1:6" s="41" customFormat="1" ht="19.5" customHeight="1">
      <c r="A54" s="62" t="s">
        <v>213</v>
      </c>
      <c r="B54" s="50" t="s">
        <v>207</v>
      </c>
      <c r="C54" s="62" t="s">
        <v>46</v>
      </c>
      <c r="D54" s="51" t="s">
        <v>214</v>
      </c>
      <c r="E54" s="337">
        <f>ROUND(E36*E43,2)</f>
        <v>0</v>
      </c>
      <c r="F54" s="40"/>
    </row>
    <row r="55" spans="1:6" s="41" customFormat="1" ht="19.5" customHeight="1">
      <c r="A55" s="39" t="s">
        <v>215</v>
      </c>
      <c r="B55" s="58" t="s">
        <v>34</v>
      </c>
      <c r="C55" s="39" t="s">
        <v>46</v>
      </c>
      <c r="D55" s="44" t="s">
        <v>216</v>
      </c>
      <c r="E55" s="69">
        <f>SUM(E56:E57)</f>
        <v>0</v>
      </c>
      <c r="F55" s="40"/>
    </row>
    <row r="56" spans="1:6" s="41" customFormat="1" ht="19.5" customHeight="1">
      <c r="A56" s="62" t="s">
        <v>217</v>
      </c>
      <c r="B56" s="50" t="s">
        <v>204</v>
      </c>
      <c r="C56" s="62" t="s">
        <v>46</v>
      </c>
      <c r="D56" s="51" t="s">
        <v>218</v>
      </c>
      <c r="E56" s="337">
        <f>ROUND(E32*E44,2)</f>
        <v>0</v>
      </c>
      <c r="F56" s="40"/>
    </row>
    <row r="57" spans="1:6" s="41" customFormat="1" ht="19.5" customHeight="1">
      <c r="A57" s="62" t="s">
        <v>219</v>
      </c>
      <c r="B57" s="50" t="s">
        <v>207</v>
      </c>
      <c r="C57" s="62" t="s">
        <v>46</v>
      </c>
      <c r="D57" s="51" t="s">
        <v>220</v>
      </c>
      <c r="E57" s="337">
        <f>ROUND(E37*E45,2)</f>
        <v>0</v>
      </c>
      <c r="F57" s="40"/>
    </row>
    <row r="58" spans="1:6" s="41" customFormat="1" ht="19.5" customHeight="1">
      <c r="A58" s="39" t="s">
        <v>221</v>
      </c>
      <c r="B58" s="58" t="s">
        <v>36</v>
      </c>
      <c r="C58" s="39" t="s">
        <v>46</v>
      </c>
      <c r="D58" s="44" t="s">
        <v>222</v>
      </c>
      <c r="E58" s="69">
        <f>SUM(E59:E60)</f>
        <v>0</v>
      </c>
      <c r="F58" s="40"/>
    </row>
    <row r="59" spans="1:6" s="41" customFormat="1" ht="19.5" customHeight="1">
      <c r="A59" s="62" t="s">
        <v>223</v>
      </c>
      <c r="B59" s="50" t="s">
        <v>204</v>
      </c>
      <c r="C59" s="62" t="s">
        <v>46</v>
      </c>
      <c r="D59" s="51" t="s">
        <v>224</v>
      </c>
      <c r="E59" s="337">
        <f>ROUND(E33*E46,2)</f>
        <v>0</v>
      </c>
      <c r="F59" s="40"/>
    </row>
    <row r="60" spans="1:6" s="41" customFormat="1" ht="19.5" customHeight="1">
      <c r="A60" s="62" t="s">
        <v>225</v>
      </c>
      <c r="B60" s="50" t="s">
        <v>207</v>
      </c>
      <c r="C60" s="62" t="s">
        <v>46</v>
      </c>
      <c r="D60" s="51" t="s">
        <v>226</v>
      </c>
      <c r="E60" s="337">
        <f>ROUND(E38*E47,2)</f>
        <v>0</v>
      </c>
      <c r="F60" s="40"/>
    </row>
    <row r="61" spans="1:6" s="41" customFormat="1" ht="19.5" customHeight="1">
      <c r="A61" s="39" t="s">
        <v>47</v>
      </c>
      <c r="B61" s="67" t="s">
        <v>238</v>
      </c>
      <c r="C61" s="39" t="s">
        <v>46</v>
      </c>
      <c r="D61" s="44" t="s">
        <v>239</v>
      </c>
      <c r="E61" s="68">
        <f>ROUND(E48*0.18,2)</f>
        <v>0</v>
      </c>
      <c r="F61" s="40"/>
    </row>
    <row r="62" spans="1:6" s="41" customFormat="1" ht="19.5" customHeight="1">
      <c r="A62" s="39" t="s">
        <v>227</v>
      </c>
      <c r="B62" s="67" t="s">
        <v>48</v>
      </c>
      <c r="C62" s="39" t="s">
        <v>46</v>
      </c>
      <c r="D62" s="39" t="s">
        <v>228</v>
      </c>
      <c r="E62" s="70">
        <f>E48+E61</f>
        <v>0</v>
      </c>
      <c r="F62" s="40"/>
    </row>
    <row r="63" ht="17.25" customHeight="1"/>
    <row r="64" spans="1:6" s="71" customFormat="1" ht="22.5" customHeight="1">
      <c r="A64" s="231" t="s">
        <v>258</v>
      </c>
      <c r="C64" s="72"/>
      <c r="D64" s="72"/>
      <c r="E64" s="73"/>
      <c r="F64" s="74"/>
    </row>
    <row r="65" ht="15" customHeight="1"/>
    <row r="66" ht="19.5" customHeight="1"/>
    <row r="67" spans="2:3" ht="26.25">
      <c r="B67" s="75" t="s">
        <v>229</v>
      </c>
      <c r="C67" s="75" t="s">
        <v>230</v>
      </c>
    </row>
    <row r="68" spans="2:4" ht="26.25">
      <c r="B68" s="75" t="s">
        <v>16</v>
      </c>
      <c r="C68" s="75" t="s">
        <v>49</v>
      </c>
      <c r="D68" s="75"/>
    </row>
    <row r="69" spans="2:3" ht="26.25">
      <c r="B69" s="76" t="s">
        <v>18</v>
      </c>
      <c r="C69" s="77" t="s">
        <v>17</v>
      </c>
    </row>
  </sheetData>
  <sheetProtection/>
  <mergeCells count="8">
    <mergeCell ref="A24:E24"/>
    <mergeCell ref="A26:E26"/>
    <mergeCell ref="A13:E13"/>
    <mergeCell ref="A15:E15"/>
    <mergeCell ref="A16:E16"/>
    <mergeCell ref="A17:E17"/>
    <mergeCell ref="A21:E21"/>
    <mergeCell ref="A22:E22"/>
  </mergeCells>
  <printOptions horizontalCentered="1"/>
  <pageMargins left="0.7874015748031497" right="0.3937007874015748" top="0.5905511811023623" bottom="0.5905511811023623" header="0.1968503937007874" footer="0.1968503937007874"/>
  <pageSetup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="50" zoomScaleNormal="55" zoomScaleSheetLayoutView="50" zoomScalePageLayoutView="0" workbookViewId="0" topLeftCell="A1">
      <selection activeCell="E6" sqref="E6"/>
    </sheetView>
  </sheetViews>
  <sheetFormatPr defaultColWidth="9.25390625" defaultRowHeight="12.75"/>
  <cols>
    <col min="1" max="1" width="10.75390625" style="392" customWidth="1"/>
    <col min="2" max="2" width="97.00390625" style="392" customWidth="1"/>
    <col min="3" max="3" width="20.625" style="392" customWidth="1"/>
    <col min="4" max="4" width="43.25390625" style="392" customWidth="1"/>
    <col min="5" max="5" width="27.00390625" style="392" customWidth="1"/>
    <col min="6" max="6" width="5.75390625" style="392" customWidth="1"/>
    <col min="7" max="7" width="28.25390625" style="392" customWidth="1"/>
    <col min="8" max="8" width="9.25390625" style="392" customWidth="1"/>
    <col min="9" max="9" width="11.25390625" style="392" customWidth="1"/>
    <col min="10" max="16384" width="9.25390625" style="392" customWidth="1"/>
  </cols>
  <sheetData>
    <row r="1" ht="26.25">
      <c r="E1" s="77" t="s">
        <v>259</v>
      </c>
    </row>
    <row r="2" ht="26.25">
      <c r="E2" s="77" t="s">
        <v>171</v>
      </c>
    </row>
    <row r="3" ht="26.25">
      <c r="E3" s="77" t="str">
        <f>'Приложение № 1'!K9</f>
        <v>№ ______ от __ ______ 20__ года</v>
      </c>
    </row>
    <row r="5" spans="2:5" ht="26.25">
      <c r="B5" s="388" t="s">
        <v>7</v>
      </c>
      <c r="D5" s="388" t="s">
        <v>7</v>
      </c>
      <c r="E5" s="77"/>
    </row>
    <row r="6" spans="2:5" ht="26.25">
      <c r="B6" s="388" t="s">
        <v>130</v>
      </c>
      <c r="D6" s="388" t="s">
        <v>131</v>
      </c>
      <c r="E6" s="77"/>
    </row>
    <row r="7" spans="2:5" ht="69.75" customHeight="1">
      <c r="B7" s="388" t="s">
        <v>317</v>
      </c>
      <c r="D7" s="443" t="str">
        <f>'Приложение № 1'!H70</f>
        <v>Директор _______________</v>
      </c>
      <c r="E7" s="443"/>
    </row>
    <row r="8" spans="2:4" ht="26.25">
      <c r="B8" s="388"/>
      <c r="D8" s="388"/>
    </row>
    <row r="9" spans="2:5" ht="26.25">
      <c r="B9" s="389" t="s">
        <v>320</v>
      </c>
      <c r="D9" s="256" t="str">
        <f>'Приложение № 1'!H73</f>
        <v>_______________________  /____________</v>
      </c>
      <c r="E9" s="414"/>
    </row>
    <row r="10" spans="2:4" ht="26.25">
      <c r="B10" s="256" t="s">
        <v>139</v>
      </c>
      <c r="D10" s="257" t="s">
        <v>17</v>
      </c>
    </row>
    <row r="11" spans="2:4" ht="26.25">
      <c r="B11" s="256"/>
      <c r="D11" s="257"/>
    </row>
    <row r="12" spans="2:4" ht="26.25">
      <c r="B12" s="487" t="s">
        <v>260</v>
      </c>
      <c r="C12" s="487"/>
      <c r="D12" s="487"/>
    </row>
    <row r="13" spans="2:4" ht="26.25">
      <c r="B13" s="487" t="s">
        <v>261</v>
      </c>
      <c r="C13" s="487"/>
      <c r="D13" s="487"/>
    </row>
    <row r="14" ht="14.25" customHeight="1"/>
    <row r="15" ht="14.25" customHeight="1"/>
    <row r="16" spans="1:5" ht="19.5" customHeight="1">
      <c r="A16" s="484" t="s">
        <v>19</v>
      </c>
      <c r="B16" s="484"/>
      <c r="C16" s="484"/>
      <c r="D16" s="484"/>
      <c r="E16" s="484"/>
    </row>
    <row r="17" spans="1:5" ht="21.75" customHeight="1">
      <c r="A17" s="484" t="s">
        <v>262</v>
      </c>
      <c r="B17" s="484"/>
      <c r="C17" s="484"/>
      <c r="D17" s="484"/>
      <c r="E17" s="484"/>
    </row>
    <row r="18" spans="1:5" ht="25.5" customHeight="1">
      <c r="A18" s="484" t="s">
        <v>294</v>
      </c>
      <c r="B18" s="484"/>
      <c r="C18" s="484"/>
      <c r="D18" s="484"/>
      <c r="E18" s="484"/>
    </row>
    <row r="19" spans="2:3" ht="14.25" customHeight="1">
      <c r="B19" s="30"/>
      <c r="C19" s="30"/>
    </row>
    <row r="20" spans="1:5" ht="30" customHeight="1">
      <c r="A20" s="392" t="s">
        <v>9</v>
      </c>
      <c r="B20" s="30"/>
      <c r="C20" s="30"/>
      <c r="D20" s="77" t="s">
        <v>263</v>
      </c>
      <c r="E20" s="76" t="s">
        <v>292</v>
      </c>
    </row>
    <row r="21" spans="1:5" ht="14.25" customHeight="1">
      <c r="A21" s="30"/>
      <c r="E21" s="32"/>
    </row>
    <row r="22" spans="1:7" s="11" customFormat="1" ht="81" customHeight="1">
      <c r="A22" s="485" t="s">
        <v>177</v>
      </c>
      <c r="B22" s="485"/>
      <c r="C22" s="485"/>
      <c r="D22" s="485"/>
      <c r="E22" s="485"/>
      <c r="F22" s="33"/>
      <c r="G22" s="33"/>
    </row>
    <row r="23" spans="1:7" s="11" customFormat="1" ht="97.5" customHeight="1">
      <c r="A23" s="485" t="s">
        <v>178</v>
      </c>
      <c r="B23" s="485"/>
      <c r="C23" s="485"/>
      <c r="D23" s="485"/>
      <c r="E23" s="485"/>
      <c r="F23" s="33"/>
      <c r="G23" s="33"/>
    </row>
    <row r="24" spans="1:5" ht="25.5" customHeight="1">
      <c r="A24" s="34"/>
      <c r="B24" s="34"/>
      <c r="C24" s="34"/>
      <c r="D24" s="34"/>
      <c r="E24" s="34"/>
    </row>
    <row r="25" spans="1:5" ht="51.75" customHeight="1">
      <c r="A25" s="481" t="s">
        <v>264</v>
      </c>
      <c r="B25" s="481"/>
      <c r="C25" s="481"/>
      <c r="D25" s="481"/>
      <c r="E25" s="481"/>
    </row>
    <row r="26" spans="1:5" ht="29.25" customHeight="1">
      <c r="A26" s="35"/>
      <c r="B26" s="34"/>
      <c r="C26" s="34"/>
      <c r="D26" s="34"/>
      <c r="E26" s="34"/>
    </row>
    <row r="27" spans="1:5" s="36" customFormat="1" ht="177.75" customHeight="1">
      <c r="A27" s="486" t="s">
        <v>306</v>
      </c>
      <c r="B27" s="486"/>
      <c r="C27" s="486"/>
      <c r="D27" s="486"/>
      <c r="E27" s="486"/>
    </row>
    <row r="28" spans="1:7" s="36" customFormat="1" ht="33" customHeight="1">
      <c r="A28" s="393"/>
      <c r="B28" s="393"/>
      <c r="C28" s="393"/>
      <c r="D28" s="393"/>
      <c r="E28" s="393"/>
      <c r="G28" s="394"/>
    </row>
    <row r="29" spans="1:5" s="41" customFormat="1" ht="31.5" customHeight="1">
      <c r="A29" s="39" t="s">
        <v>20</v>
      </c>
      <c r="B29" s="39" t="s">
        <v>21</v>
      </c>
      <c r="C29" s="39" t="s">
        <v>22</v>
      </c>
      <c r="D29" s="39" t="s">
        <v>23</v>
      </c>
      <c r="E29" s="39" t="s">
        <v>24</v>
      </c>
    </row>
    <row r="30" spans="1:9" s="47" customFormat="1" ht="19.5" customHeight="1">
      <c r="A30" s="44" t="s">
        <v>25</v>
      </c>
      <c r="B30" s="395" t="s">
        <v>26</v>
      </c>
      <c r="C30" s="44" t="s">
        <v>27</v>
      </c>
      <c r="D30" s="44" t="s">
        <v>28</v>
      </c>
      <c r="E30" s="45">
        <f>E34+E33+E32+E31</f>
        <v>0</v>
      </c>
      <c r="I30" s="48"/>
    </row>
    <row r="31" spans="1:9" s="41" customFormat="1" ht="19.5" customHeight="1">
      <c r="A31" s="396" t="s">
        <v>29</v>
      </c>
      <c r="B31" s="397" t="s">
        <v>30</v>
      </c>
      <c r="C31" s="51" t="s">
        <v>27</v>
      </c>
      <c r="D31" s="52"/>
      <c r="E31" s="53"/>
      <c r="I31" s="398"/>
    </row>
    <row r="32" spans="1:9" s="41" customFormat="1" ht="19.5" customHeight="1">
      <c r="A32" s="396" t="s">
        <v>31</v>
      </c>
      <c r="B32" s="397" t="s">
        <v>32</v>
      </c>
      <c r="C32" s="51" t="s">
        <v>27</v>
      </c>
      <c r="D32" s="52"/>
      <c r="E32" s="53"/>
      <c r="I32" s="398"/>
    </row>
    <row r="33" spans="1:9" s="41" customFormat="1" ht="19.5" customHeight="1">
      <c r="A33" s="396" t="s">
        <v>33</v>
      </c>
      <c r="B33" s="397" t="s">
        <v>34</v>
      </c>
      <c r="C33" s="51" t="s">
        <v>27</v>
      </c>
      <c r="D33" s="399"/>
      <c r="E33" s="53"/>
      <c r="I33" s="398"/>
    </row>
    <row r="34" spans="1:9" s="41" customFormat="1" ht="19.5" customHeight="1">
      <c r="A34" s="396" t="s">
        <v>35</v>
      </c>
      <c r="B34" s="397" t="s">
        <v>36</v>
      </c>
      <c r="C34" s="51" t="s">
        <v>27</v>
      </c>
      <c r="D34" s="399"/>
      <c r="E34" s="53"/>
      <c r="I34" s="398"/>
    </row>
    <row r="35" spans="1:7" s="41" customFormat="1" ht="19.5" customHeight="1">
      <c r="A35" s="44" t="s">
        <v>37</v>
      </c>
      <c r="B35" s="400" t="s">
        <v>265</v>
      </c>
      <c r="C35" s="39" t="s">
        <v>40</v>
      </c>
      <c r="D35" s="52"/>
      <c r="E35" s="401"/>
      <c r="G35" s="60"/>
    </row>
    <row r="36" spans="1:7" s="66" customFormat="1" ht="19.5" customHeight="1">
      <c r="A36" s="44" t="s">
        <v>38</v>
      </c>
      <c r="B36" s="400" t="s">
        <v>266</v>
      </c>
      <c r="C36" s="39" t="s">
        <v>40</v>
      </c>
      <c r="D36" s="39"/>
      <c r="E36" s="63"/>
      <c r="G36" s="65"/>
    </row>
    <row r="37" spans="1:7" s="66" customFormat="1" ht="19.5" customHeight="1">
      <c r="A37" s="44" t="s">
        <v>45</v>
      </c>
      <c r="B37" s="400" t="s">
        <v>267</v>
      </c>
      <c r="C37" s="39" t="s">
        <v>40</v>
      </c>
      <c r="D37" s="39"/>
      <c r="E37" s="402"/>
      <c r="G37" s="65"/>
    </row>
    <row r="38" spans="1:5" s="66" customFormat="1" ht="19.5" customHeight="1">
      <c r="A38" s="44" t="s">
        <v>47</v>
      </c>
      <c r="B38" s="400" t="s">
        <v>268</v>
      </c>
      <c r="C38" s="39" t="s">
        <v>40</v>
      </c>
      <c r="D38" s="39"/>
      <c r="E38" s="63"/>
    </row>
    <row r="39" spans="1:5" s="41" customFormat="1" ht="20.25" customHeight="1">
      <c r="A39" s="39" t="s">
        <v>227</v>
      </c>
      <c r="B39" s="67" t="s">
        <v>57</v>
      </c>
      <c r="C39" s="39" t="s">
        <v>46</v>
      </c>
      <c r="D39" s="44" t="s">
        <v>269</v>
      </c>
      <c r="E39" s="68">
        <v>0</v>
      </c>
    </row>
    <row r="40" spans="1:5" s="41" customFormat="1" ht="19.5" customHeight="1">
      <c r="A40" s="62" t="s">
        <v>270</v>
      </c>
      <c r="B40" s="397" t="s">
        <v>30</v>
      </c>
      <c r="C40" s="62" t="s">
        <v>46</v>
      </c>
      <c r="D40" s="51" t="s">
        <v>271</v>
      </c>
      <c r="E40" s="337">
        <v>0</v>
      </c>
    </row>
    <row r="41" spans="1:5" s="41" customFormat="1" ht="19.5" customHeight="1">
      <c r="A41" s="62" t="s">
        <v>272</v>
      </c>
      <c r="B41" s="397" t="s">
        <v>32</v>
      </c>
      <c r="C41" s="62" t="s">
        <v>46</v>
      </c>
      <c r="D41" s="51" t="s">
        <v>273</v>
      </c>
      <c r="E41" s="337">
        <v>0</v>
      </c>
    </row>
    <row r="42" spans="1:5" s="41" customFormat="1" ht="19.5" customHeight="1">
      <c r="A42" s="62" t="s">
        <v>274</v>
      </c>
      <c r="B42" s="397" t="s">
        <v>34</v>
      </c>
      <c r="C42" s="62" t="s">
        <v>46</v>
      </c>
      <c r="D42" s="51" t="s">
        <v>275</v>
      </c>
      <c r="E42" s="337">
        <v>0</v>
      </c>
    </row>
    <row r="43" spans="1:5" s="41" customFormat="1" ht="19.5" customHeight="1">
      <c r="A43" s="62" t="s">
        <v>276</v>
      </c>
      <c r="B43" s="397" t="s">
        <v>36</v>
      </c>
      <c r="C43" s="62" t="s">
        <v>46</v>
      </c>
      <c r="D43" s="51" t="s">
        <v>277</v>
      </c>
      <c r="E43" s="337">
        <v>0</v>
      </c>
    </row>
    <row r="44" spans="1:5" s="41" customFormat="1" ht="19.5" customHeight="1">
      <c r="A44" s="39" t="s">
        <v>278</v>
      </c>
      <c r="B44" s="67" t="s">
        <v>238</v>
      </c>
      <c r="C44" s="39" t="s">
        <v>46</v>
      </c>
      <c r="D44" s="44" t="s">
        <v>279</v>
      </c>
      <c r="E44" s="68">
        <f>ROUND(E39*0.18,2)</f>
        <v>0</v>
      </c>
    </row>
    <row r="45" spans="1:5" s="41" customFormat="1" ht="19.5" customHeight="1">
      <c r="A45" s="39" t="s">
        <v>280</v>
      </c>
      <c r="B45" s="67" t="s">
        <v>48</v>
      </c>
      <c r="C45" s="39" t="s">
        <v>46</v>
      </c>
      <c r="D45" s="39" t="s">
        <v>281</v>
      </c>
      <c r="E45" s="70">
        <f>E39+E44</f>
        <v>0</v>
      </c>
    </row>
    <row r="46" ht="17.25" customHeight="1"/>
    <row r="47" spans="1:5" s="403" customFormat="1" ht="22.5" customHeight="1">
      <c r="A47" s="76" t="s">
        <v>303</v>
      </c>
      <c r="C47" s="391"/>
      <c r="D47" s="391"/>
      <c r="E47" s="404"/>
    </row>
    <row r="48" ht="15" customHeight="1"/>
    <row r="49" ht="19.5" customHeight="1"/>
    <row r="50" spans="2:3" ht="26.25">
      <c r="B50" s="405" t="s">
        <v>282</v>
      </c>
      <c r="C50" s="405"/>
    </row>
    <row r="51" spans="2:5" ht="26.25">
      <c r="B51" s="406"/>
      <c r="C51" s="407"/>
      <c r="D51" s="408"/>
      <c r="E51" s="408"/>
    </row>
    <row r="52" spans="1:5" ht="26.25">
      <c r="A52" s="30" t="s">
        <v>1</v>
      </c>
      <c r="B52" s="30" t="s">
        <v>283</v>
      </c>
      <c r="C52" s="405"/>
      <c r="D52" s="392" t="s">
        <v>284</v>
      </c>
      <c r="E52" s="30" t="s">
        <v>285</v>
      </c>
    </row>
    <row r="53" spans="1:5" ht="26.25">
      <c r="A53" s="407"/>
      <c r="C53" s="407"/>
      <c r="D53" s="407"/>
      <c r="E53" s="407"/>
    </row>
    <row r="54" spans="2:5" ht="26.25">
      <c r="B54" s="405"/>
      <c r="C54" s="407"/>
      <c r="D54" s="407"/>
      <c r="E54" s="407"/>
    </row>
    <row r="56" spans="1:2" ht="26.25">
      <c r="A56" s="30"/>
      <c r="B56" s="30"/>
    </row>
    <row r="57" ht="26.25">
      <c r="C57" s="405"/>
    </row>
  </sheetData>
  <sheetProtection/>
  <mergeCells count="9">
    <mergeCell ref="A23:E23"/>
    <mergeCell ref="A25:E25"/>
    <mergeCell ref="A27:E27"/>
    <mergeCell ref="B12:D12"/>
    <mergeCell ref="B13:D13"/>
    <mergeCell ref="A16:E16"/>
    <mergeCell ref="A17:E17"/>
    <mergeCell ref="A18:E18"/>
    <mergeCell ref="A22:E22"/>
  </mergeCells>
  <printOptions/>
  <pageMargins left="0.984251968503937" right="0.42" top="0.3937007874015748" bottom="0.3937007874015748" header="0.35433070866141736" footer="0.2755905511811024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view="pageBreakPreview" zoomScale="70" zoomScaleNormal="75" zoomScaleSheetLayoutView="70" zoomScalePageLayoutView="0" workbookViewId="0" topLeftCell="A1">
      <selection activeCell="K11" sqref="K11"/>
    </sheetView>
  </sheetViews>
  <sheetFormatPr defaultColWidth="9.00390625" defaultRowHeight="12.75"/>
  <cols>
    <col min="1" max="1" width="3.125" style="0" customWidth="1"/>
    <col min="2" max="2" width="7.875" style="0" customWidth="1"/>
    <col min="3" max="3" width="33.75390625" style="0" customWidth="1"/>
    <col min="4" max="4" width="18.25390625" style="99" customWidth="1"/>
    <col min="5" max="5" width="12.625" style="99" customWidth="1"/>
    <col min="6" max="6" width="14.125" style="99" customWidth="1"/>
    <col min="7" max="7" width="16.75390625" style="99" customWidth="1"/>
    <col min="8" max="8" width="17.25390625" style="99" customWidth="1"/>
    <col min="9" max="9" width="11.875" style="144" customWidth="1"/>
    <col min="10" max="10" width="11.875" style="99" customWidth="1"/>
    <col min="11" max="11" width="11.75390625" style="99" customWidth="1"/>
    <col min="12" max="12" width="13.875" style="0" customWidth="1"/>
    <col min="13" max="13" width="11.375" style="0" customWidth="1"/>
    <col min="14" max="14" width="16.125" style="0" customWidth="1"/>
    <col min="15" max="15" width="6.25390625" style="84" customWidth="1"/>
    <col min="16" max="16" width="8.25390625" style="84" customWidth="1"/>
    <col min="17" max="16384" width="9.125" style="84" customWidth="1"/>
  </cols>
  <sheetData>
    <row r="1" spans="1:14" ht="18.75" customHeight="1">
      <c r="A1" s="2"/>
      <c r="B1" s="2"/>
      <c r="C1" s="2"/>
      <c r="D1" s="489"/>
      <c r="E1" s="489"/>
      <c r="F1" s="3"/>
      <c r="G1" s="3"/>
      <c r="H1" s="2"/>
      <c r="I1" s="2"/>
      <c r="K1" s="268"/>
      <c r="L1" s="268"/>
      <c r="M1" s="268"/>
      <c r="N1" s="222" t="s">
        <v>6</v>
      </c>
    </row>
    <row r="2" spans="1:14" ht="18.75" customHeight="1">
      <c r="A2" s="2"/>
      <c r="B2" s="2"/>
      <c r="C2" s="2"/>
      <c r="D2" s="490"/>
      <c r="E2" s="490"/>
      <c r="F2" s="3"/>
      <c r="G2" s="3"/>
      <c r="H2" s="2"/>
      <c r="I2" s="204"/>
      <c r="J2" s="204"/>
      <c r="K2" s="204"/>
      <c r="L2" s="204"/>
      <c r="M2" s="204"/>
      <c r="N2" s="217" t="s">
        <v>172</v>
      </c>
    </row>
    <row r="3" spans="1:14" ht="21.75" customHeight="1">
      <c r="A3" s="2"/>
      <c r="B3" s="2"/>
      <c r="C3" s="2"/>
      <c r="D3" s="168"/>
      <c r="E3" s="168"/>
      <c r="F3" s="3"/>
      <c r="G3" s="3"/>
      <c r="H3" s="2"/>
      <c r="I3" s="185"/>
      <c r="J3" s="185"/>
      <c r="K3" s="185"/>
      <c r="L3" s="185"/>
      <c r="M3" s="185"/>
      <c r="N3" s="217" t="str">
        <f>'Приложение № 1'!K9</f>
        <v>№ ______ от __ ______ 20__ года</v>
      </c>
    </row>
    <row r="4" spans="1:14" ht="21.75" customHeight="1">
      <c r="A4" s="2"/>
      <c r="B4" s="2"/>
      <c r="C4" s="2"/>
      <c r="D4" s="168"/>
      <c r="E4" s="168"/>
      <c r="F4" s="3"/>
      <c r="G4" s="3"/>
      <c r="H4" s="2"/>
      <c r="I4" s="185"/>
      <c r="J4" s="185"/>
      <c r="K4" s="185"/>
      <c r="L4" s="185"/>
      <c r="M4" s="185"/>
      <c r="N4" s="217"/>
    </row>
    <row r="5" spans="1:14" ht="11.25" customHeight="1">
      <c r="A5" s="2"/>
      <c r="B5" s="2"/>
      <c r="C5" s="2"/>
      <c r="D5" s="168"/>
      <c r="E5" s="168"/>
      <c r="F5" s="3"/>
      <c r="G5" s="3"/>
      <c r="H5" s="2"/>
      <c r="I5" s="2"/>
      <c r="J5" s="169"/>
      <c r="K5" s="169"/>
      <c r="L5" s="169"/>
      <c r="M5" s="169"/>
      <c r="N5" s="169"/>
    </row>
    <row r="6" spans="1:14" s="189" customFormat="1" ht="18.75">
      <c r="A6" s="186"/>
      <c r="B6" s="186"/>
      <c r="C6" s="422" t="s">
        <v>7</v>
      </c>
      <c r="D6" s="423"/>
      <c r="E6" s="424"/>
      <c r="F6" s="425"/>
      <c r="G6" s="425"/>
      <c r="H6" s="425"/>
      <c r="I6" s="425"/>
      <c r="J6" s="426"/>
      <c r="K6" s="422" t="s">
        <v>7</v>
      </c>
      <c r="M6" s="188"/>
      <c r="N6" s="188"/>
    </row>
    <row r="7" spans="1:14" s="194" customFormat="1" ht="19.5" customHeight="1">
      <c r="A7" s="191"/>
      <c r="B7" s="191"/>
      <c r="C7" s="422" t="s">
        <v>130</v>
      </c>
      <c r="D7" s="221"/>
      <c r="E7" s="168"/>
      <c r="F7" s="220"/>
      <c r="G7" s="220"/>
      <c r="H7" s="220"/>
      <c r="I7" s="220"/>
      <c r="J7" s="184"/>
      <c r="K7" s="422" t="s">
        <v>131</v>
      </c>
      <c r="M7" s="193"/>
      <c r="N7" s="193"/>
    </row>
    <row r="8" spans="1:14" s="194" customFormat="1" ht="61.5" customHeight="1">
      <c r="A8" s="191"/>
      <c r="B8" s="191"/>
      <c r="C8" s="422" t="s">
        <v>315</v>
      </c>
      <c r="D8" s="221"/>
      <c r="E8" s="168"/>
      <c r="F8" s="220"/>
      <c r="G8" s="220"/>
      <c r="H8" s="220"/>
      <c r="I8" s="220"/>
      <c r="J8" s="184"/>
      <c r="K8" s="422" t="str">
        <f>'Приложение № 1'!H70</f>
        <v>Директор _______________</v>
      </c>
      <c r="L8" s="443"/>
      <c r="M8" s="443"/>
      <c r="N8" s="443"/>
    </row>
    <row r="9" spans="1:14" s="194" customFormat="1" ht="19.5" customHeight="1">
      <c r="A9" s="191"/>
      <c r="B9" s="191"/>
      <c r="C9" s="245"/>
      <c r="D9" s="232"/>
      <c r="E9" s="192"/>
      <c r="F9" s="191"/>
      <c r="G9" s="191"/>
      <c r="H9" s="191"/>
      <c r="I9" s="191"/>
      <c r="J9" s="193"/>
      <c r="K9" s="351"/>
      <c r="M9" s="193"/>
      <c r="N9" s="193"/>
    </row>
    <row r="10" spans="1:14" s="206" customFormat="1" ht="34.5" customHeight="1">
      <c r="A10" s="204"/>
      <c r="B10" s="204"/>
      <c r="C10" s="350" t="s">
        <v>320</v>
      </c>
      <c r="D10" s="322"/>
      <c r="E10" s="205"/>
      <c r="F10" s="204"/>
      <c r="G10" s="204"/>
      <c r="H10" s="204"/>
      <c r="I10" s="204"/>
      <c r="J10" s="204"/>
      <c r="K10" s="390" t="str">
        <f>'Приложение № 1'!H73</f>
        <v>_______________________  /____________</v>
      </c>
      <c r="M10" s="322"/>
      <c r="N10" s="322"/>
    </row>
    <row r="11" spans="1:14" s="189" customFormat="1" ht="15" customHeight="1">
      <c r="A11" s="186"/>
      <c r="B11" s="186"/>
      <c r="C11" s="195" t="s">
        <v>139</v>
      </c>
      <c r="D11" s="233"/>
      <c r="E11" s="187"/>
      <c r="F11" s="186"/>
      <c r="G11" s="186"/>
      <c r="H11" s="186"/>
      <c r="I11" s="186"/>
      <c r="J11" s="188"/>
      <c r="K11" s="267" t="s">
        <v>17</v>
      </c>
      <c r="M11" s="188"/>
      <c r="N11" s="188"/>
    </row>
    <row r="12" spans="1:14" s="189" customFormat="1" ht="15" customHeight="1">
      <c r="A12" s="186"/>
      <c r="B12" s="186"/>
      <c r="C12" s="195"/>
      <c r="D12" s="190"/>
      <c r="E12" s="187"/>
      <c r="F12" s="186"/>
      <c r="G12" s="186"/>
      <c r="H12" s="186"/>
      <c r="I12" s="186"/>
      <c r="J12" s="188"/>
      <c r="K12" s="188"/>
      <c r="L12" s="188"/>
      <c r="M12" s="188"/>
      <c r="N12" s="188"/>
    </row>
    <row r="13" spans="1:14" s="189" customFormat="1" ht="22.5" customHeight="1">
      <c r="A13" s="186"/>
      <c r="B13" s="186"/>
      <c r="C13" s="492" t="s">
        <v>123</v>
      </c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188"/>
    </row>
    <row r="14" spans="1:14" s="189" customFormat="1" ht="15" customHeight="1">
      <c r="A14" s="186"/>
      <c r="B14" s="186"/>
      <c r="C14" s="190"/>
      <c r="D14" s="190"/>
      <c r="E14" s="187"/>
      <c r="F14" s="186"/>
      <c r="G14" s="186"/>
      <c r="H14" s="186"/>
      <c r="I14" s="186"/>
      <c r="J14" s="188"/>
      <c r="K14" s="188"/>
      <c r="L14" s="188"/>
      <c r="M14" s="188"/>
      <c r="N14" s="188"/>
    </row>
    <row r="15" spans="1:14" ht="18.75" customHeight="1">
      <c r="A15" s="145"/>
      <c r="B15" s="491" t="s">
        <v>295</v>
      </c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</row>
    <row r="16" spans="1:14" ht="15" customHeight="1">
      <c r="A16" s="145"/>
      <c r="B16" s="493" t="s">
        <v>121</v>
      </c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</row>
    <row r="17" spans="1:14" ht="15" customHeight="1">
      <c r="A17" s="146"/>
      <c r="B17" s="146"/>
      <c r="C17" s="146"/>
      <c r="D17" s="147"/>
      <c r="E17" s="147"/>
      <c r="F17" s="147"/>
      <c r="G17" s="147"/>
      <c r="H17" s="147"/>
      <c r="I17" s="148"/>
      <c r="J17" s="147"/>
      <c r="K17" s="147"/>
      <c r="L17" s="146"/>
      <c r="M17" s="146"/>
      <c r="N17" s="146"/>
    </row>
    <row r="18" spans="1:14" ht="15" customHeight="1">
      <c r="A18" s="149"/>
      <c r="B18" s="488" t="s">
        <v>132</v>
      </c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</row>
    <row r="19" spans="1:14" ht="20.25" customHeight="1">
      <c r="A19" s="149"/>
      <c r="B19" s="488" t="s">
        <v>133</v>
      </c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</row>
    <row r="20" spans="1:14" ht="15.75">
      <c r="A20" s="149"/>
      <c r="B20" s="488" t="s">
        <v>307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</row>
    <row r="21" spans="1:14" ht="12.75">
      <c r="A21" s="146"/>
      <c r="B21" s="146"/>
      <c r="C21" s="146"/>
      <c r="D21" s="147"/>
      <c r="E21" s="147"/>
      <c r="F21" s="147"/>
      <c r="G21" s="147"/>
      <c r="H21" s="147"/>
      <c r="I21" s="148"/>
      <c r="J21" s="147"/>
      <c r="K21" s="147"/>
      <c r="L21" s="146"/>
      <c r="M21" s="146"/>
      <c r="N21" s="146"/>
    </row>
    <row r="22" spans="1:14" ht="25.5">
      <c r="A22" s="150"/>
      <c r="B22" s="151" t="s">
        <v>97</v>
      </c>
      <c r="C22" s="151" t="s">
        <v>4</v>
      </c>
      <c r="D22" s="151" t="s">
        <v>98</v>
      </c>
      <c r="E22" s="151" t="s">
        <v>99</v>
      </c>
      <c r="F22" s="152" t="s">
        <v>100</v>
      </c>
      <c r="G22" s="152"/>
      <c r="H22" s="151" t="s">
        <v>101</v>
      </c>
      <c r="I22" s="151" t="s">
        <v>102</v>
      </c>
      <c r="J22" s="151" t="s">
        <v>103</v>
      </c>
      <c r="K22" s="151" t="s">
        <v>104</v>
      </c>
      <c r="L22" s="151" t="s">
        <v>105</v>
      </c>
      <c r="M22" s="151" t="s">
        <v>106</v>
      </c>
      <c r="N22" s="151" t="s">
        <v>107</v>
      </c>
    </row>
    <row r="23" spans="1:14" ht="12.75">
      <c r="A23" s="150"/>
      <c r="B23" s="151"/>
      <c r="C23" s="151"/>
      <c r="D23" s="151"/>
      <c r="E23" s="151"/>
      <c r="F23" s="151" t="s">
        <v>108</v>
      </c>
      <c r="G23" s="151" t="s">
        <v>109</v>
      </c>
      <c r="H23" s="151"/>
      <c r="I23" s="151"/>
      <c r="J23" s="151"/>
      <c r="K23" s="151"/>
      <c r="L23" s="151"/>
      <c r="M23" s="151"/>
      <c r="N23" s="151"/>
    </row>
    <row r="24" spans="1:14" ht="12.75">
      <c r="A24" s="153"/>
      <c r="B24" s="154" t="s">
        <v>81</v>
      </c>
      <c r="C24" s="154" t="s">
        <v>110</v>
      </c>
      <c r="D24" s="154" t="s">
        <v>111</v>
      </c>
      <c r="E24" s="154"/>
      <c r="F24" s="154" t="s">
        <v>112</v>
      </c>
      <c r="G24" s="154" t="s">
        <v>113</v>
      </c>
      <c r="H24" s="154" t="s">
        <v>114</v>
      </c>
      <c r="I24" s="154" t="s">
        <v>115</v>
      </c>
      <c r="J24" s="154" t="s">
        <v>116</v>
      </c>
      <c r="K24" s="154" t="s">
        <v>117</v>
      </c>
      <c r="L24" s="154" t="s">
        <v>80</v>
      </c>
      <c r="M24" s="154">
        <v>11</v>
      </c>
      <c r="N24" s="154">
        <v>12</v>
      </c>
    </row>
    <row r="25" spans="1:14" ht="20.25" customHeight="1">
      <c r="A25" s="170"/>
      <c r="B25" s="155">
        <v>1</v>
      </c>
      <c r="C25" s="156"/>
      <c r="D25" s="155"/>
      <c r="E25" s="155"/>
      <c r="F25" s="157"/>
      <c r="G25" s="157"/>
      <c r="H25" s="158"/>
      <c r="I25" s="159"/>
      <c r="J25" s="171"/>
      <c r="K25" s="171"/>
      <c r="L25" s="171"/>
      <c r="M25" s="172"/>
      <c r="N25" s="160"/>
    </row>
    <row r="26" spans="1:14" ht="12.75">
      <c r="A26" s="170"/>
      <c r="B26" s="155">
        <v>2</v>
      </c>
      <c r="C26" s="156"/>
      <c r="D26" s="155"/>
      <c r="E26" s="155"/>
      <c r="F26" s="157"/>
      <c r="G26" s="157"/>
      <c r="H26" s="158"/>
      <c r="I26" s="159"/>
      <c r="J26" s="171"/>
      <c r="K26" s="171"/>
      <c r="L26" s="171"/>
      <c r="M26" s="161"/>
      <c r="N26" s="160"/>
    </row>
    <row r="27" spans="1:14" ht="12.75">
      <c r="A27" s="170"/>
      <c r="B27" s="155">
        <v>3</v>
      </c>
      <c r="C27" s="156"/>
      <c r="D27" s="155"/>
      <c r="E27" s="155"/>
      <c r="F27" s="157"/>
      <c r="G27" s="157"/>
      <c r="H27" s="158"/>
      <c r="I27" s="159"/>
      <c r="J27" s="171"/>
      <c r="K27" s="171"/>
      <c r="L27" s="171"/>
      <c r="M27" s="161"/>
      <c r="N27" s="160"/>
    </row>
    <row r="28" spans="1:14" ht="12.75">
      <c r="A28" s="170"/>
      <c r="B28" s="162" t="s">
        <v>120</v>
      </c>
      <c r="C28" s="162"/>
      <c r="D28" s="162"/>
      <c r="E28" s="162"/>
      <c r="F28" s="163"/>
      <c r="G28" s="163"/>
      <c r="H28" s="164"/>
      <c r="I28" s="165"/>
      <c r="J28" s="165"/>
      <c r="K28" s="165"/>
      <c r="L28" s="165"/>
      <c r="M28" s="165"/>
      <c r="N28" s="166"/>
    </row>
    <row r="29" spans="1:14" ht="34.5" customHeight="1">
      <c r="A29" s="173"/>
      <c r="B29" s="167" t="s">
        <v>286</v>
      </c>
      <c r="C29" s="174"/>
      <c r="D29" s="175"/>
      <c r="E29" s="175"/>
      <c r="F29" s="175"/>
      <c r="G29" s="175"/>
      <c r="H29" s="175"/>
      <c r="I29" s="176"/>
      <c r="J29" s="175"/>
      <c r="K29" s="177"/>
      <c r="L29" s="173"/>
      <c r="M29" s="173"/>
      <c r="N29" s="173"/>
    </row>
    <row r="30" spans="1:14" ht="12.75">
      <c r="A30" s="174"/>
      <c r="B30" s="167" t="s">
        <v>118</v>
      </c>
      <c r="C30" s="174"/>
      <c r="D30" s="175"/>
      <c r="E30" s="175"/>
      <c r="F30" s="175"/>
      <c r="G30" s="175"/>
      <c r="H30" s="175"/>
      <c r="I30" s="176"/>
      <c r="J30" s="175"/>
      <c r="K30" s="175"/>
      <c r="L30" s="174"/>
      <c r="M30" s="174"/>
      <c r="N30" s="174"/>
    </row>
    <row r="31" spans="1:14" ht="19.5" customHeight="1">
      <c r="A31" s="174"/>
      <c r="B31" s="167"/>
      <c r="C31" s="174"/>
      <c r="D31" s="175"/>
      <c r="E31" s="175"/>
      <c r="F31" s="175"/>
      <c r="G31" s="175"/>
      <c r="H31" s="175"/>
      <c r="I31" s="176"/>
      <c r="J31" s="175"/>
      <c r="K31" s="175"/>
      <c r="L31" s="174"/>
      <c r="M31" s="174"/>
      <c r="N31" s="174"/>
    </row>
    <row r="32" spans="1:14" ht="12.75">
      <c r="A32" s="174"/>
      <c r="B32" s="167" t="s">
        <v>287</v>
      </c>
      <c r="C32" s="174"/>
      <c r="D32" s="175"/>
      <c r="E32" s="175"/>
      <c r="F32" s="175"/>
      <c r="G32" s="175"/>
      <c r="H32" s="175"/>
      <c r="I32" s="176"/>
      <c r="J32" s="175"/>
      <c r="K32" s="175"/>
      <c r="L32" s="174"/>
      <c r="M32" s="174"/>
      <c r="N32" s="174"/>
    </row>
    <row r="33" spans="1:14" ht="12.75">
      <c r="A33" s="174"/>
      <c r="B33" s="167" t="s">
        <v>118</v>
      </c>
      <c r="C33" s="174"/>
      <c r="D33" s="175"/>
      <c r="E33" s="175"/>
      <c r="F33" s="175"/>
      <c r="G33" s="175"/>
      <c r="H33" s="175"/>
      <c r="I33" s="176"/>
      <c r="J33" s="175"/>
      <c r="K33" s="175"/>
      <c r="L33" s="174"/>
      <c r="M33" s="174"/>
      <c r="N33" s="174"/>
    </row>
    <row r="34" ht="12.75"/>
    <row r="35" ht="12.75"/>
    <row r="36" ht="12.75" customHeight="1"/>
    <row r="37" spans="1:14" s="93" customFormat="1" ht="32.25" customHeight="1">
      <c r="A37"/>
      <c r="B37"/>
      <c r="C37"/>
      <c r="D37" s="99"/>
      <c r="E37" s="99"/>
      <c r="F37" s="99"/>
      <c r="G37" s="99"/>
      <c r="H37" s="99"/>
      <c r="I37" s="144"/>
      <c r="J37" s="99"/>
      <c r="K37" s="99"/>
      <c r="L37"/>
      <c r="M37"/>
      <c r="N37"/>
    </row>
    <row r="38" spans="1:14" s="93" customFormat="1" ht="10.5" customHeight="1">
      <c r="A38"/>
      <c r="B38"/>
      <c r="C38"/>
      <c r="D38" s="99"/>
      <c r="E38" s="99"/>
      <c r="F38" s="99"/>
      <c r="G38" s="99"/>
      <c r="H38" s="99"/>
      <c r="I38" s="144"/>
      <c r="J38" s="99"/>
      <c r="K38" s="99"/>
      <c r="L38"/>
      <c r="M38"/>
      <c r="N38"/>
    </row>
    <row r="39" spans="1:14" s="93" customFormat="1" ht="5.25" customHeight="1">
      <c r="A39"/>
      <c r="B39"/>
      <c r="C39"/>
      <c r="D39" s="99"/>
      <c r="E39" s="99"/>
      <c r="F39" s="99"/>
      <c r="G39" s="99"/>
      <c r="H39" s="99"/>
      <c r="I39" s="144"/>
      <c r="J39" s="99"/>
      <c r="K39" s="99"/>
      <c r="L39"/>
      <c r="M39"/>
      <c r="N39"/>
    </row>
    <row r="40" spans="1:14" s="93" customFormat="1" ht="12.75" customHeight="1">
      <c r="A40"/>
      <c r="B40"/>
      <c r="C40"/>
      <c r="D40" s="99"/>
      <c r="E40" s="99"/>
      <c r="F40" s="99"/>
      <c r="G40" s="99"/>
      <c r="H40" s="99"/>
      <c r="I40" s="144"/>
      <c r="J40" s="99"/>
      <c r="K40" s="99"/>
      <c r="L40"/>
      <c r="M40"/>
      <c r="N40"/>
    </row>
    <row r="41" spans="1:14" s="93" customFormat="1" ht="11.25" customHeight="1">
      <c r="A41"/>
      <c r="B41"/>
      <c r="C41"/>
      <c r="D41" s="99"/>
      <c r="E41" s="99"/>
      <c r="F41" s="99"/>
      <c r="G41" s="99"/>
      <c r="H41" s="99"/>
      <c r="I41" s="144"/>
      <c r="J41" s="99"/>
      <c r="K41" s="99"/>
      <c r="L41"/>
      <c r="M41"/>
      <c r="N41"/>
    </row>
    <row r="42" spans="1:14" s="93" customFormat="1" ht="17.25" customHeight="1">
      <c r="A42"/>
      <c r="B42"/>
      <c r="C42"/>
      <c r="D42" s="99"/>
      <c r="E42" s="99"/>
      <c r="F42" s="99"/>
      <c r="G42" s="99"/>
      <c r="H42" s="99"/>
      <c r="I42" s="144"/>
      <c r="J42" s="99"/>
      <c r="K42" s="99"/>
      <c r="L42"/>
      <c r="M42"/>
      <c r="N42"/>
    </row>
  </sheetData>
  <sheetProtection/>
  <mergeCells count="8">
    <mergeCell ref="B18:N18"/>
    <mergeCell ref="B19:N19"/>
    <mergeCell ref="B20:N20"/>
    <mergeCell ref="D1:E1"/>
    <mergeCell ref="D2:E2"/>
    <mergeCell ref="B15:N15"/>
    <mergeCell ref="C13:M13"/>
    <mergeCell ref="B16:N16"/>
  </mergeCells>
  <printOptions horizont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75" zoomScaleNormal="70" zoomScaleSheetLayoutView="75" zoomScalePageLayoutView="0" workbookViewId="0" topLeftCell="A22">
      <selection activeCell="F13" sqref="F13"/>
    </sheetView>
  </sheetViews>
  <sheetFormatPr defaultColWidth="9.00390625" defaultRowHeight="12.75"/>
  <cols>
    <col min="1" max="1" width="4.25390625" style="10" customWidth="1"/>
    <col min="2" max="2" width="32.25390625" style="11" customWidth="1"/>
    <col min="3" max="3" width="17.375" style="11" customWidth="1"/>
    <col min="4" max="5" width="19.875" style="11" customWidth="1"/>
    <col min="6" max="6" width="14.25390625" style="11" customWidth="1"/>
    <col min="7" max="7" width="18.75390625" style="11" customWidth="1"/>
    <col min="8" max="8" width="7.625" style="11" customWidth="1"/>
    <col min="9" max="9" width="15.75390625" style="11" customWidth="1"/>
    <col min="10" max="10" width="17.875" style="11" bestFit="1" customWidth="1"/>
    <col min="11" max="11" width="11.25390625" style="11" customWidth="1"/>
    <col min="12" max="16384" width="9.125" style="11" customWidth="1"/>
  </cols>
  <sheetData>
    <row r="1" spans="7:9" s="20" customFormat="1" ht="18" customHeight="1">
      <c r="G1" s="506" t="s">
        <v>76</v>
      </c>
      <c r="H1" s="507"/>
      <c r="I1" s="507"/>
    </row>
    <row r="2" spans="9:10" s="20" customFormat="1" ht="18" customHeight="1">
      <c r="I2" s="218" t="s">
        <v>172</v>
      </c>
      <c r="J2" s="33"/>
    </row>
    <row r="3" s="20" customFormat="1" ht="27" customHeight="1">
      <c r="I3" s="218" t="str">
        <f>'Приложение № 1'!K9</f>
        <v>№ ______ от __ ______ 20__ года</v>
      </c>
    </row>
    <row r="4" spans="5:10" s="2" customFormat="1" ht="15" customHeight="1">
      <c r="E4" s="3"/>
      <c r="F4" s="3"/>
      <c r="G4" s="3"/>
      <c r="H4" s="183"/>
      <c r="I4" s="183"/>
      <c r="J4" s="183"/>
    </row>
    <row r="5" spans="5:10" s="2" customFormat="1" ht="15" customHeight="1">
      <c r="E5" s="3"/>
      <c r="F5" s="3"/>
      <c r="G5" s="3"/>
      <c r="H5" s="183"/>
      <c r="I5" s="183"/>
      <c r="J5" s="183"/>
    </row>
    <row r="6" s="2" customFormat="1" ht="27" customHeight="1"/>
    <row r="7" spans="1:7" s="199" customFormat="1" ht="20.25">
      <c r="A7" s="198"/>
      <c r="B7" s="422" t="s">
        <v>7</v>
      </c>
      <c r="C7" s="427"/>
      <c r="D7" s="428"/>
      <c r="E7" s="428"/>
      <c r="F7" s="422" t="s">
        <v>7</v>
      </c>
      <c r="G7" s="410"/>
    </row>
    <row r="8" spans="1:7" s="5" customFormat="1" ht="18.75">
      <c r="A8" s="4"/>
      <c r="B8" s="422" t="s">
        <v>130</v>
      </c>
      <c r="C8" s="4"/>
      <c r="F8" s="422" t="s">
        <v>131</v>
      </c>
      <c r="G8" s="27"/>
    </row>
    <row r="9" spans="1:9" s="5" customFormat="1" ht="54" customHeight="1">
      <c r="A9" s="4"/>
      <c r="B9" s="422" t="s">
        <v>317</v>
      </c>
      <c r="D9" s="353"/>
      <c r="F9" s="422" t="str">
        <f>'Приложение № 1'!H70</f>
        <v>Директор _______________</v>
      </c>
      <c r="G9" s="443"/>
      <c r="H9" s="443"/>
      <c r="I9" s="443"/>
    </row>
    <row r="10" spans="1:8" s="5" customFormat="1" ht="18.75" customHeight="1">
      <c r="A10" s="4"/>
      <c r="B10" s="351"/>
      <c r="C10" s="255"/>
      <c r="D10" s="354"/>
      <c r="F10" s="263"/>
      <c r="G10" s="269"/>
      <c r="H10" s="269"/>
    </row>
    <row r="11" spans="1:8" s="5" customFormat="1" ht="18.75" customHeight="1">
      <c r="A11" s="4"/>
      <c r="B11" s="81"/>
      <c r="C11" s="257"/>
      <c r="D11" s="355"/>
      <c r="F11" s="266"/>
      <c r="G11" s="269"/>
      <c r="H11" s="269"/>
    </row>
    <row r="12" spans="1:8" s="5" customFormat="1" ht="18.75" customHeight="1">
      <c r="A12" s="4"/>
      <c r="B12" s="350" t="s">
        <v>320</v>
      </c>
      <c r="C12" s="254"/>
      <c r="D12" s="254"/>
      <c r="F12" s="390" t="str">
        <f>'Приложение № 1'!H73</f>
        <v>_______________________  /____________</v>
      </c>
      <c r="G12" s="269"/>
      <c r="H12" s="269"/>
    </row>
    <row r="13" spans="1:9" s="5" customFormat="1" ht="28.5" customHeight="1">
      <c r="A13" s="4"/>
      <c r="B13" s="254" t="s">
        <v>139</v>
      </c>
      <c r="C13" s="254"/>
      <c r="D13" s="254"/>
      <c r="F13" s="270" t="s">
        <v>17</v>
      </c>
      <c r="G13" s="415"/>
      <c r="H13" s="415"/>
      <c r="I13" s="200"/>
    </row>
    <row r="14" spans="1:8" s="5" customFormat="1" ht="18.75" customHeight="1">
      <c r="A14" s="4"/>
      <c r="G14" s="197"/>
      <c r="H14" s="197"/>
    </row>
    <row r="15" spans="1:8" s="5" customFormat="1" ht="18.75" customHeight="1">
      <c r="A15" s="4"/>
      <c r="B15" s="196"/>
      <c r="C15" s="4"/>
      <c r="F15" s="182"/>
      <c r="G15" s="197"/>
      <c r="H15" s="197"/>
    </row>
    <row r="16" spans="1:8" s="5" customFormat="1" ht="18.75" customHeight="1">
      <c r="A16" s="4"/>
      <c r="B16" s="196"/>
      <c r="C16" s="4"/>
      <c r="F16" s="182"/>
      <c r="G16" s="197"/>
      <c r="H16" s="197"/>
    </row>
    <row r="17" spans="1:10" s="5" customFormat="1" ht="18.75">
      <c r="A17" s="4"/>
      <c r="B17" s="4"/>
      <c r="C17" s="4"/>
      <c r="E17" s="4"/>
      <c r="F17" s="6"/>
      <c r="J17" s="7"/>
    </row>
    <row r="18" spans="1:9" s="5" customFormat="1" ht="25.5" customHeight="1">
      <c r="A18" s="512" t="s">
        <v>144</v>
      </c>
      <c r="B18" s="512"/>
      <c r="C18" s="512"/>
      <c r="D18" s="512"/>
      <c r="E18" s="512"/>
      <c r="F18" s="512"/>
      <c r="G18" s="512"/>
      <c r="H18" s="512"/>
      <c r="I18" s="512"/>
    </row>
    <row r="20" spans="1:5" s="9" customFormat="1" ht="19.5" customHeight="1">
      <c r="A20" s="8"/>
      <c r="C20" s="511" t="s">
        <v>8</v>
      </c>
      <c r="D20" s="511"/>
      <c r="E20" s="511"/>
    </row>
    <row r="21" spans="1:7" s="9" customFormat="1" ht="21.75" customHeight="1">
      <c r="A21" s="8"/>
      <c r="B21" s="511" t="s">
        <v>145</v>
      </c>
      <c r="C21" s="511"/>
      <c r="D21" s="511"/>
      <c r="E21" s="511"/>
      <c r="F21" s="511"/>
      <c r="G21" s="511"/>
    </row>
    <row r="22" spans="1:5" s="9" customFormat="1" ht="21.75" customHeight="1">
      <c r="A22" s="8"/>
      <c r="C22" s="511" t="s">
        <v>290</v>
      </c>
      <c r="D22" s="511"/>
      <c r="E22" s="511"/>
    </row>
    <row r="23" spans="3:5" ht="14.25" customHeight="1">
      <c r="C23" s="10"/>
      <c r="D23" s="10"/>
      <c r="E23" s="10"/>
    </row>
    <row r="24" spans="2:8" ht="21.75" customHeight="1">
      <c r="B24" s="11" t="s">
        <v>9</v>
      </c>
      <c r="C24" s="10"/>
      <c r="D24" s="10"/>
      <c r="E24" s="10"/>
      <c r="H24" s="12" t="s">
        <v>293</v>
      </c>
    </row>
    <row r="25" spans="3:5" ht="21.75" customHeight="1">
      <c r="C25" s="10"/>
      <c r="D25" s="10"/>
      <c r="E25" s="10"/>
    </row>
    <row r="26" spans="2:7" ht="14.25" customHeight="1">
      <c r="B26" s="10"/>
      <c r="G26" s="13"/>
    </row>
    <row r="27" spans="2:9" ht="57.75" customHeight="1">
      <c r="B27" s="508" t="s">
        <v>134</v>
      </c>
      <c r="C27" s="508"/>
      <c r="D27" s="508"/>
      <c r="E27" s="508"/>
      <c r="F27" s="508"/>
      <c r="G27" s="508"/>
      <c r="H27" s="508"/>
      <c r="I27" s="508"/>
    </row>
    <row r="28" spans="2:9" ht="78" customHeight="1">
      <c r="B28" s="508" t="s">
        <v>135</v>
      </c>
      <c r="C28" s="508"/>
      <c r="D28" s="508"/>
      <c r="E28" s="508"/>
      <c r="F28" s="508"/>
      <c r="G28" s="508"/>
      <c r="H28" s="508"/>
      <c r="I28" s="508"/>
    </row>
    <row r="29" spans="2:9" ht="34.5" customHeight="1">
      <c r="B29" s="510" t="s">
        <v>146</v>
      </c>
      <c r="C29" s="510"/>
      <c r="D29" s="510"/>
      <c r="E29" s="510"/>
      <c r="F29" s="510"/>
      <c r="G29" s="510"/>
      <c r="H29" s="510"/>
      <c r="I29" s="510"/>
    </row>
    <row r="30" spans="2:7" ht="21" customHeight="1">
      <c r="B30" s="14"/>
      <c r="C30" s="15"/>
      <c r="D30" s="15"/>
      <c r="E30" s="15"/>
      <c r="F30" s="15"/>
      <c r="G30" s="15"/>
    </row>
    <row r="31" spans="2:9" ht="88.5" customHeight="1">
      <c r="B31" s="509" t="s">
        <v>308</v>
      </c>
      <c r="C31" s="509"/>
      <c r="D31" s="509"/>
      <c r="E31" s="509"/>
      <c r="F31" s="509"/>
      <c r="G31" s="509"/>
      <c r="H31" s="509"/>
      <c r="I31" s="509"/>
    </row>
    <row r="32" ht="16.5" customHeight="1"/>
    <row r="33" spans="1:9" s="283" customFormat="1" ht="51.75" customHeight="1">
      <c r="A33" s="16"/>
      <c r="B33" s="282" t="s">
        <v>10</v>
      </c>
      <c r="C33" s="497" t="s">
        <v>141</v>
      </c>
      <c r="D33" s="498"/>
      <c r="E33" s="497" t="s">
        <v>142</v>
      </c>
      <c r="F33" s="498"/>
      <c r="G33" s="497" t="s">
        <v>2</v>
      </c>
      <c r="H33" s="498"/>
      <c r="I33" s="17"/>
    </row>
    <row r="34" spans="1:9" s="283" customFormat="1" ht="20.25">
      <c r="A34" s="17"/>
      <c r="B34" s="284" t="s">
        <v>11</v>
      </c>
      <c r="C34" s="501"/>
      <c r="D34" s="502"/>
      <c r="E34" s="501"/>
      <c r="F34" s="502"/>
      <c r="G34" s="513"/>
      <c r="H34" s="514"/>
      <c r="I34" s="18"/>
    </row>
    <row r="35" spans="1:9" s="283" customFormat="1" ht="20.25">
      <c r="A35" s="17"/>
      <c r="B35" s="284" t="s">
        <v>12</v>
      </c>
      <c r="C35" s="501"/>
      <c r="D35" s="502"/>
      <c r="E35" s="501"/>
      <c r="F35" s="502"/>
      <c r="G35" s="515"/>
      <c r="H35" s="516"/>
      <c r="I35" s="18"/>
    </row>
    <row r="36" spans="1:9" s="283" customFormat="1" ht="20.25">
      <c r="A36" s="17"/>
      <c r="B36" s="284" t="s">
        <v>13</v>
      </c>
      <c r="C36" s="501"/>
      <c r="D36" s="502"/>
      <c r="E36" s="501"/>
      <c r="F36" s="502"/>
      <c r="G36" s="515"/>
      <c r="H36" s="516"/>
      <c r="I36" s="18"/>
    </row>
    <row r="37" spans="1:9" s="283" customFormat="1" ht="20.25">
      <c r="A37" s="19"/>
      <c r="B37" s="285" t="s">
        <v>14</v>
      </c>
      <c r="C37" s="499"/>
      <c r="D37" s="500"/>
      <c r="E37" s="499"/>
      <c r="F37" s="500"/>
      <c r="G37" s="515"/>
      <c r="H37" s="516"/>
      <c r="I37" s="20"/>
    </row>
    <row r="38" spans="1:9" s="283" customFormat="1" ht="20.25">
      <c r="A38" s="21"/>
      <c r="B38" s="286" t="s">
        <v>15</v>
      </c>
      <c r="C38" s="503"/>
      <c r="D38" s="504"/>
      <c r="E38" s="503"/>
      <c r="F38" s="504"/>
      <c r="G38" s="517"/>
      <c r="H38" s="518"/>
      <c r="I38" s="22"/>
    </row>
    <row r="39" spans="1:9" s="283" customFormat="1" ht="40.5">
      <c r="A39" s="21"/>
      <c r="B39" s="287" t="s">
        <v>143</v>
      </c>
      <c r="C39" s="503"/>
      <c r="D39" s="504"/>
      <c r="E39" s="503"/>
      <c r="F39" s="504"/>
      <c r="G39" s="494"/>
      <c r="H39" s="495"/>
      <c r="I39" s="22"/>
    </row>
    <row r="40" spans="1:10" s="9" customFormat="1" ht="14.25" customHeight="1">
      <c r="A40" s="8"/>
      <c r="J40" s="23"/>
    </row>
    <row r="41" spans="1:7" s="9" customFormat="1" ht="25.5" customHeight="1">
      <c r="A41" s="8"/>
      <c r="B41" s="505" t="s">
        <v>258</v>
      </c>
      <c r="C41" s="505"/>
      <c r="D41" s="505"/>
      <c r="E41" s="505"/>
      <c r="F41" s="505"/>
      <c r="G41" s="505"/>
    </row>
    <row r="42" s="9" customFormat="1" ht="14.25" customHeight="1">
      <c r="A42" s="8"/>
    </row>
    <row r="43" s="9" customFormat="1" ht="14.25" customHeight="1">
      <c r="A43" s="8"/>
    </row>
    <row r="44" s="9" customFormat="1" ht="42" customHeight="1">
      <c r="A44" s="8"/>
    </row>
    <row r="45" spans="1:7" s="9" customFormat="1" ht="20.25">
      <c r="A45" s="8"/>
      <c r="B45" s="24" t="s">
        <v>130</v>
      </c>
      <c r="E45" s="496" t="s">
        <v>131</v>
      </c>
      <c r="F45" s="496"/>
      <c r="G45" s="496"/>
    </row>
    <row r="46" spans="1:7" s="27" customFormat="1" ht="20.25">
      <c r="A46" s="25"/>
      <c r="B46" s="26" t="s">
        <v>16</v>
      </c>
      <c r="C46" s="9"/>
      <c r="D46" s="9"/>
      <c r="E46" s="9" t="s">
        <v>16</v>
      </c>
      <c r="F46" s="9"/>
      <c r="G46" s="9"/>
    </row>
    <row r="47" spans="2:7" ht="20.25">
      <c r="B47" s="8" t="s">
        <v>17</v>
      </c>
      <c r="C47" s="8"/>
      <c r="D47" s="9"/>
      <c r="E47" s="26" t="s">
        <v>18</v>
      </c>
      <c r="F47" s="26"/>
      <c r="G47" s="26"/>
    </row>
  </sheetData>
  <sheetProtection/>
  <mergeCells count="28">
    <mergeCell ref="E39:F39"/>
    <mergeCell ref="E38:F38"/>
    <mergeCell ref="C34:D34"/>
    <mergeCell ref="A18:I18"/>
    <mergeCell ref="C22:E22"/>
    <mergeCell ref="E34:F34"/>
    <mergeCell ref="B27:I27"/>
    <mergeCell ref="C20:E20"/>
    <mergeCell ref="E35:F35"/>
    <mergeCell ref="G34:H38"/>
    <mergeCell ref="G1:I1"/>
    <mergeCell ref="E37:F37"/>
    <mergeCell ref="E36:F36"/>
    <mergeCell ref="B28:I28"/>
    <mergeCell ref="B31:I31"/>
    <mergeCell ref="B29:I29"/>
    <mergeCell ref="E33:F33"/>
    <mergeCell ref="B21:G21"/>
    <mergeCell ref="G39:H39"/>
    <mergeCell ref="E45:G45"/>
    <mergeCell ref="C33:D33"/>
    <mergeCell ref="C37:D37"/>
    <mergeCell ref="C35:D35"/>
    <mergeCell ref="C36:D36"/>
    <mergeCell ref="C38:D38"/>
    <mergeCell ref="B41:G41"/>
    <mergeCell ref="G33:H33"/>
    <mergeCell ref="C39:D39"/>
  </mergeCells>
  <printOptions horizontalCentered="1"/>
  <pageMargins left="0.7874015748031497" right="0.3937007874015748" top="0.3937007874015748" bottom="0.3937007874015748" header="0.11811023622047245" footer="0.11811023622047245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75" zoomScaleNormal="70" zoomScaleSheetLayoutView="75" zoomScalePageLayoutView="0" workbookViewId="0" topLeftCell="A25">
      <selection activeCell="E13" sqref="E13"/>
    </sheetView>
  </sheetViews>
  <sheetFormatPr defaultColWidth="9.00390625" defaultRowHeight="12.75"/>
  <cols>
    <col min="1" max="1" width="4.25390625" style="10" customWidth="1"/>
    <col min="2" max="2" width="32.25390625" style="11" customWidth="1"/>
    <col min="3" max="3" width="17.375" style="11" customWidth="1"/>
    <col min="4" max="4" width="33.375" style="11" customWidth="1"/>
    <col min="5" max="5" width="19.875" style="11" customWidth="1"/>
    <col min="6" max="6" width="14.25390625" style="11" customWidth="1"/>
    <col min="7" max="7" width="8.00390625" style="11" customWidth="1"/>
    <col min="8" max="8" width="7.625" style="11" customWidth="1"/>
    <col min="9" max="9" width="12.125" style="11" customWidth="1"/>
    <col min="10" max="10" width="17.875" style="11" bestFit="1" customWidth="1"/>
    <col min="11" max="11" width="11.25390625" style="11" customWidth="1"/>
    <col min="12" max="16384" width="9.125" style="11" customWidth="1"/>
  </cols>
  <sheetData>
    <row r="1" spans="7:9" s="20" customFormat="1" ht="18" customHeight="1">
      <c r="G1" s="506" t="s">
        <v>76</v>
      </c>
      <c r="H1" s="507"/>
      <c r="I1" s="507"/>
    </row>
    <row r="2" spans="9:10" s="20" customFormat="1" ht="18" customHeight="1">
      <c r="I2" s="218" t="s">
        <v>172</v>
      </c>
      <c r="J2" s="33"/>
    </row>
    <row r="3" s="20" customFormat="1" ht="27" customHeight="1">
      <c r="I3" s="218" t="str">
        <f>'Приложение № 1'!K9</f>
        <v>№ ______ от __ ______ 20__ года</v>
      </c>
    </row>
    <row r="4" spans="5:10" s="2" customFormat="1" ht="15" customHeight="1">
      <c r="E4" s="3"/>
      <c r="F4" s="3"/>
      <c r="G4" s="3"/>
      <c r="H4" s="183"/>
      <c r="I4" s="183"/>
      <c r="J4" s="183"/>
    </row>
    <row r="5" spans="5:10" s="2" customFormat="1" ht="15" customHeight="1">
      <c r="E5" s="3"/>
      <c r="F5" s="3"/>
      <c r="G5" s="3"/>
      <c r="H5" s="183"/>
      <c r="I5" s="183"/>
      <c r="J5" s="183"/>
    </row>
    <row r="6" s="2" customFormat="1" ht="27" customHeight="1"/>
    <row r="7" spans="1:5" s="199" customFormat="1" ht="20.25">
      <c r="A7" s="198"/>
      <c r="B7" s="422" t="s">
        <v>7</v>
      </c>
      <c r="C7" s="427"/>
      <c r="D7" s="428"/>
      <c r="E7" s="422" t="s">
        <v>7</v>
      </c>
    </row>
    <row r="8" spans="1:5" s="5" customFormat="1" ht="18.75">
      <c r="A8" s="4"/>
      <c r="B8" s="422" t="s">
        <v>130</v>
      </c>
      <c r="C8" s="4"/>
      <c r="E8" s="422" t="s">
        <v>131</v>
      </c>
    </row>
    <row r="9" spans="1:8" s="5" customFormat="1" ht="57.75" customHeight="1">
      <c r="A9" s="4"/>
      <c r="B9" s="422" t="s">
        <v>317</v>
      </c>
      <c r="C9" s="353"/>
      <c r="E9" s="422" t="str">
        <f>'Приложение № 1'!H70</f>
        <v>Директор _______________</v>
      </c>
      <c r="F9" s="422"/>
      <c r="G9" s="422"/>
      <c r="H9" s="422"/>
    </row>
    <row r="10" spans="1:7" s="5" customFormat="1" ht="18.75" customHeight="1">
      <c r="A10" s="4"/>
      <c r="B10" s="387"/>
      <c r="C10" s="255"/>
      <c r="D10" s="354"/>
      <c r="E10" s="263"/>
      <c r="F10" s="269"/>
      <c r="G10" s="269"/>
    </row>
    <row r="11" spans="1:7" s="5" customFormat="1" ht="18.75" customHeight="1">
      <c r="A11" s="4"/>
      <c r="B11" s="81"/>
      <c r="C11" s="257"/>
      <c r="D11" s="355"/>
      <c r="E11" s="266"/>
      <c r="F11" s="269"/>
      <c r="G11" s="269"/>
    </row>
    <row r="12" spans="1:7" s="5" customFormat="1" ht="18.75" customHeight="1">
      <c r="A12" s="4"/>
      <c r="B12" s="350" t="s">
        <v>320</v>
      </c>
      <c r="C12" s="254"/>
      <c r="D12" s="254"/>
      <c r="E12" s="390" t="str">
        <f>'Приложение № 1'!H73</f>
        <v>_______________________  /____________</v>
      </c>
      <c r="F12" s="415"/>
      <c r="G12" s="416"/>
    </row>
    <row r="13" spans="1:8" s="5" customFormat="1" ht="28.5" customHeight="1">
      <c r="A13" s="4"/>
      <c r="B13" s="254" t="s">
        <v>139</v>
      </c>
      <c r="C13" s="254"/>
      <c r="D13" s="254"/>
      <c r="E13" s="270" t="s">
        <v>17</v>
      </c>
      <c r="G13" s="200"/>
      <c r="H13" s="200"/>
    </row>
    <row r="14" spans="1:7" s="5" customFormat="1" ht="18.75" customHeight="1">
      <c r="A14" s="4"/>
      <c r="B14" s="196"/>
      <c r="C14" s="4"/>
      <c r="F14" s="197"/>
      <c r="G14" s="197"/>
    </row>
    <row r="15" spans="1:8" s="5" customFormat="1" ht="18.75" customHeight="1">
      <c r="A15" s="4"/>
      <c r="F15" s="182"/>
      <c r="G15" s="197"/>
      <c r="H15" s="197"/>
    </row>
    <row r="16" spans="1:8" s="5" customFormat="1" ht="18.75" customHeight="1">
      <c r="A16" s="4"/>
      <c r="B16" s="196"/>
      <c r="C16" s="4"/>
      <c r="F16" s="182"/>
      <c r="G16" s="197"/>
      <c r="H16" s="197"/>
    </row>
    <row r="17" spans="1:10" s="5" customFormat="1" ht="18.75">
      <c r="A17" s="4"/>
      <c r="B17" s="4"/>
      <c r="C17" s="4"/>
      <c r="E17" s="4"/>
      <c r="F17" s="6"/>
      <c r="J17" s="7"/>
    </row>
    <row r="18" spans="1:9" s="5" customFormat="1" ht="25.5" customHeight="1">
      <c r="A18" s="512" t="s">
        <v>144</v>
      </c>
      <c r="B18" s="512"/>
      <c r="C18" s="512"/>
      <c r="D18" s="512"/>
      <c r="E18" s="512"/>
      <c r="F18" s="512"/>
      <c r="G18" s="512"/>
      <c r="H18" s="512"/>
      <c r="I18" s="512"/>
    </row>
    <row r="20" spans="1:5" s="9" customFormat="1" ht="19.5" customHeight="1">
      <c r="A20" s="8"/>
      <c r="C20" s="511" t="s">
        <v>8</v>
      </c>
      <c r="D20" s="511"/>
      <c r="E20" s="511"/>
    </row>
    <row r="21" spans="1:7" s="9" customFormat="1" ht="21.75" customHeight="1">
      <c r="A21" s="8"/>
      <c r="B21" s="511" t="s">
        <v>145</v>
      </c>
      <c r="C21" s="511"/>
      <c r="D21" s="511"/>
      <c r="E21" s="511"/>
      <c r="F21" s="511"/>
      <c r="G21" s="511"/>
    </row>
    <row r="22" spans="1:5" s="9" customFormat="1" ht="21.75" customHeight="1">
      <c r="A22" s="8"/>
      <c r="C22" s="511" t="s">
        <v>290</v>
      </c>
      <c r="D22" s="511"/>
      <c r="E22" s="511"/>
    </row>
    <row r="23" spans="3:5" ht="14.25" customHeight="1">
      <c r="C23" s="10"/>
      <c r="D23" s="10"/>
      <c r="E23" s="10"/>
    </row>
    <row r="24" spans="2:7" ht="21.75" customHeight="1">
      <c r="B24" s="11" t="s">
        <v>9</v>
      </c>
      <c r="C24" s="10"/>
      <c r="D24" s="10"/>
      <c r="E24" s="10"/>
      <c r="G24" s="12" t="s">
        <v>296</v>
      </c>
    </row>
    <row r="25" spans="3:5" ht="21.75" customHeight="1">
      <c r="C25" s="10"/>
      <c r="D25" s="10"/>
      <c r="E25" s="10"/>
    </row>
    <row r="26" spans="2:7" ht="14.25" customHeight="1">
      <c r="B26" s="10"/>
      <c r="G26" s="13"/>
    </row>
    <row r="27" spans="2:9" ht="57.75" customHeight="1">
      <c r="B27" s="508" t="s">
        <v>134</v>
      </c>
      <c r="C27" s="508"/>
      <c r="D27" s="508"/>
      <c r="E27" s="508"/>
      <c r="F27" s="508"/>
      <c r="G27" s="508"/>
      <c r="H27" s="508"/>
      <c r="I27" s="508"/>
    </row>
    <row r="28" spans="2:9" ht="78" customHeight="1">
      <c r="B28" s="508" t="s">
        <v>135</v>
      </c>
      <c r="C28" s="508"/>
      <c r="D28" s="508"/>
      <c r="E28" s="508"/>
      <c r="F28" s="508"/>
      <c r="G28" s="508"/>
      <c r="H28" s="508"/>
      <c r="I28" s="508"/>
    </row>
    <row r="29" spans="2:9" ht="34.5" customHeight="1">
      <c r="B29" s="510" t="s">
        <v>146</v>
      </c>
      <c r="C29" s="510"/>
      <c r="D29" s="510"/>
      <c r="E29" s="510"/>
      <c r="F29" s="510"/>
      <c r="G29" s="510"/>
      <c r="H29" s="510"/>
      <c r="I29" s="510"/>
    </row>
    <row r="30" spans="2:7" ht="21" customHeight="1">
      <c r="B30" s="14"/>
      <c r="C30" s="15"/>
      <c r="D30" s="15"/>
      <c r="E30" s="15"/>
      <c r="F30" s="15"/>
      <c r="G30" s="15"/>
    </row>
    <row r="31" spans="2:9" ht="72.75" customHeight="1">
      <c r="B31" s="509" t="s">
        <v>309</v>
      </c>
      <c r="C31" s="509"/>
      <c r="D31" s="509"/>
      <c r="E31" s="509"/>
      <c r="F31" s="509"/>
      <c r="G31" s="509"/>
      <c r="H31" s="509"/>
      <c r="I31" s="509"/>
    </row>
    <row r="32" ht="16.5" customHeight="1"/>
    <row r="33" spans="1:8" s="283" customFormat="1" ht="51.75" customHeight="1">
      <c r="A33" s="16"/>
      <c r="B33" s="282" t="s">
        <v>10</v>
      </c>
      <c r="C33" s="497" t="s">
        <v>141</v>
      </c>
      <c r="D33" s="521"/>
      <c r="E33" s="522" t="s">
        <v>142</v>
      </c>
      <c r="F33" s="522"/>
      <c r="G33" s="522"/>
      <c r="H33" s="522"/>
    </row>
    <row r="34" spans="1:8" s="283" customFormat="1" ht="20.25">
      <c r="A34" s="17"/>
      <c r="B34" s="284" t="s">
        <v>11</v>
      </c>
      <c r="C34" s="501"/>
      <c r="D34" s="523"/>
      <c r="E34" s="526"/>
      <c r="F34" s="526"/>
      <c r="G34" s="526"/>
      <c r="H34" s="526"/>
    </row>
    <row r="35" spans="1:8" s="283" customFormat="1" ht="20.25">
      <c r="A35" s="17"/>
      <c r="B35" s="284" t="s">
        <v>12</v>
      </c>
      <c r="C35" s="501"/>
      <c r="D35" s="523"/>
      <c r="E35" s="526"/>
      <c r="F35" s="526"/>
      <c r="G35" s="526"/>
      <c r="H35" s="526"/>
    </row>
    <row r="36" spans="1:8" s="283" customFormat="1" ht="20.25">
      <c r="A36" s="17"/>
      <c r="B36" s="284" t="s">
        <v>13</v>
      </c>
      <c r="C36" s="501"/>
      <c r="D36" s="523"/>
      <c r="E36" s="526"/>
      <c r="F36" s="526"/>
      <c r="G36" s="526"/>
      <c r="H36" s="526"/>
    </row>
    <row r="37" spans="1:8" s="283" customFormat="1" ht="20.25">
      <c r="A37" s="19"/>
      <c r="B37" s="285" t="s">
        <v>14</v>
      </c>
      <c r="C37" s="499"/>
      <c r="D37" s="524"/>
      <c r="E37" s="519"/>
      <c r="F37" s="519"/>
      <c r="G37" s="519"/>
      <c r="H37" s="519"/>
    </row>
    <row r="38" spans="1:8" s="283" customFormat="1" ht="20.25">
      <c r="A38" s="21"/>
      <c r="B38" s="286" t="s">
        <v>15</v>
      </c>
      <c r="C38" s="503"/>
      <c r="D38" s="525"/>
      <c r="E38" s="520"/>
      <c r="F38" s="520"/>
      <c r="G38" s="520"/>
      <c r="H38" s="520"/>
    </row>
    <row r="39" spans="1:8" s="283" customFormat="1" ht="40.5">
      <c r="A39" s="21"/>
      <c r="B39" s="287" t="s">
        <v>143</v>
      </c>
      <c r="C39" s="503"/>
      <c r="D39" s="525"/>
      <c r="E39" s="520"/>
      <c r="F39" s="520"/>
      <c r="G39" s="520"/>
      <c r="H39" s="520"/>
    </row>
    <row r="40" spans="1:10" s="9" customFormat="1" ht="14.25" customHeight="1">
      <c r="A40" s="8"/>
      <c r="J40" s="23"/>
    </row>
    <row r="41" spans="1:7" s="9" customFormat="1" ht="25.5" customHeight="1">
      <c r="A41" s="8"/>
      <c r="B41" s="505" t="s">
        <v>258</v>
      </c>
      <c r="C41" s="505"/>
      <c r="D41" s="505"/>
      <c r="E41" s="505"/>
      <c r="F41" s="505"/>
      <c r="G41" s="505"/>
    </row>
    <row r="42" s="9" customFormat="1" ht="14.25" customHeight="1">
      <c r="A42" s="8"/>
    </row>
    <row r="43" s="9" customFormat="1" ht="14.25" customHeight="1">
      <c r="A43" s="8"/>
    </row>
    <row r="44" s="9" customFormat="1" ht="66" customHeight="1">
      <c r="A44" s="8"/>
    </row>
    <row r="45" spans="1:7" s="9" customFormat="1" ht="20.25">
      <c r="A45" s="8"/>
      <c r="B45" s="24" t="s">
        <v>130</v>
      </c>
      <c r="E45" s="496" t="s">
        <v>131</v>
      </c>
      <c r="F45" s="496"/>
      <c r="G45" s="496"/>
    </row>
    <row r="46" spans="1:7" s="27" customFormat="1" ht="20.25">
      <c r="A46" s="25"/>
      <c r="B46" s="26" t="s">
        <v>16</v>
      </c>
      <c r="C46" s="9"/>
      <c r="D46" s="9"/>
      <c r="E46" s="9" t="s">
        <v>16</v>
      </c>
      <c r="F46" s="9"/>
      <c r="G46" s="9"/>
    </row>
    <row r="47" spans="2:7" ht="20.25">
      <c r="B47" s="8" t="s">
        <v>17</v>
      </c>
      <c r="C47" s="8"/>
      <c r="D47" s="9"/>
      <c r="E47" s="26" t="s">
        <v>18</v>
      </c>
      <c r="F47" s="26"/>
      <c r="G47" s="26"/>
    </row>
  </sheetData>
  <sheetProtection/>
  <mergeCells count="25">
    <mergeCell ref="E45:G45"/>
    <mergeCell ref="C34:D34"/>
    <mergeCell ref="C35:D35"/>
    <mergeCell ref="C36:D36"/>
    <mergeCell ref="C37:D37"/>
    <mergeCell ref="C38:D38"/>
    <mergeCell ref="E34:H34"/>
    <mergeCell ref="E35:H35"/>
    <mergeCell ref="E36:H36"/>
    <mergeCell ref="C39:D39"/>
    <mergeCell ref="E38:H38"/>
    <mergeCell ref="E39:H39"/>
    <mergeCell ref="B27:I27"/>
    <mergeCell ref="B41:G41"/>
    <mergeCell ref="B28:I28"/>
    <mergeCell ref="B29:I29"/>
    <mergeCell ref="B31:I31"/>
    <mergeCell ref="C33:D33"/>
    <mergeCell ref="E33:H33"/>
    <mergeCell ref="G1:I1"/>
    <mergeCell ref="A18:I18"/>
    <mergeCell ref="C20:E20"/>
    <mergeCell ref="B21:G21"/>
    <mergeCell ref="C22:E22"/>
    <mergeCell ref="E37:H37"/>
  </mergeCells>
  <printOptions horizontalCentered="1"/>
  <pageMargins left="0.7874015748031497" right="0.3937007874015748" top="0.3937007874015748" bottom="0.3937007874015748" header="0.11811023622047245" footer="0.1181102362204724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MichevAS</dc:creator>
  <cp:keywords/>
  <dc:description/>
  <cp:lastModifiedBy>Бакетова З.А.</cp:lastModifiedBy>
  <cp:lastPrinted>2022-01-24T10:25:38Z</cp:lastPrinted>
  <dcterms:created xsi:type="dcterms:W3CDTF">2008-02-13T10:45:03Z</dcterms:created>
  <dcterms:modified xsi:type="dcterms:W3CDTF">2022-03-01T08:17:40Z</dcterms:modified>
  <cp:category/>
  <cp:version/>
  <cp:contentType/>
  <cp:contentStatus/>
</cp:coreProperties>
</file>